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7815"/>
  </bookViews>
  <sheets>
    <sheet name="Hoja1" sheetId="1" r:id="rId1"/>
    <sheet name="Hoja2" sheetId="2" r:id="rId2"/>
    <sheet name="Hoja3" sheetId="3" r:id="rId3"/>
  </sheets>
  <calcPr calcId="145621"/>
</workbook>
</file>

<file path=xl/calcChain.xml><?xml version="1.0" encoding="utf-8"?>
<calcChain xmlns="http://schemas.openxmlformats.org/spreadsheetml/2006/main">
  <c r="E100" i="1" l="1"/>
  <c r="F195" i="1" l="1"/>
  <c r="M185" i="1" l="1"/>
  <c r="I173" i="1"/>
  <c r="H173" i="1"/>
  <c r="I174" i="1" l="1"/>
  <c r="B2" i="3"/>
  <c r="F52" i="1" l="1"/>
  <c r="E52" i="1"/>
</calcChain>
</file>

<file path=xl/sharedStrings.xml><?xml version="1.0" encoding="utf-8"?>
<sst xmlns="http://schemas.openxmlformats.org/spreadsheetml/2006/main" count="728" uniqueCount="381">
  <si>
    <t>FORMULARIO DE RENDICIÓN DE CUENTAS</t>
  </si>
  <si>
    <t>EMPRESAS PÚBLICAS, EJECUTIVO Y BANCA PÚBLICA</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</si>
  <si>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</si>
  <si>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</si>
  <si>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</si>
  <si>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</si>
  <si>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</si>
  <si>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</si>
  <si>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</si>
  <si>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</si>
  <si>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</si>
  <si>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</si>
  <si>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</si>
  <si>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</si>
  <si>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</si>
  <si>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</si>
  <si>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</si>
  <si>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</si>
  <si>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</si>
  <si>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</si>
  <si>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</si>
  <si>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</si>
  <si>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</si>
  <si>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</si>
  <si>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</si>
  <si>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</si>
  <si>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</si>
  <si>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</si>
  <si>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</si>
  <si>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</si>
  <si>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</si>
  <si>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</si>
  <si>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</si>
  <si>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</si>
  <si>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</si>
  <si>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</si>
  <si>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</si>
  <si>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</si>
  <si>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</si>
  <si>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</si>
  <si>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</si>
  <si>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</si>
  <si>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</si>
  <si>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</si>
  <si>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</si>
  <si>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</si>
  <si>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</si>
  <si>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</si>
  <si>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</si>
  <si>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</si>
  <si>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</si>
  <si>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</si>
  <si>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</si>
  <si>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</si>
  <si>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</si>
  <si>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</si>
  <si>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</si>
  <si>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</si>
  <si>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</si>
  <si>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</si>
  <si>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</si>
  <si>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</si>
  <si>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</si>
  <si>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</si>
  <si>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</si>
  <si>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</si>
  <si>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</si>
  <si>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</si>
  <si>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</si>
  <si>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</si>
  <si>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</si>
  <si>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</si>
  <si>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</si>
  <si>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</si>
  <si>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</si>
  <si>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</si>
  <si>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</si>
  <si>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</si>
  <si>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</si>
  <si>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</si>
  <si>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</si>
  <si>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</si>
  <si>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</si>
  <si>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</si>
  <si>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</si>
  <si>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</si>
  <si>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</si>
  <si>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</si>
  <si>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</si>
  <si>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</si>
  <si>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</si>
  <si>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</si>
  <si>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</si>
  <si>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</si>
  <si>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</si>
  <si>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</si>
  <si>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</si>
  <si>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</si>
  <si>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</si>
  <si>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</si>
  <si>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</si>
  <si>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</si>
  <si>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</si>
  <si>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</si>
  <si>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</si>
  <si>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</si>
  <si>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</si>
  <si>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</si>
  <si>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</si>
  <si>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</si>
  <si>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</si>
  <si>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</si>
  <si>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</si>
  <si>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</si>
  <si>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</si>
  <si>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</si>
  <si>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</si>
  <si>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</si>
  <si>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</si>
  <si>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</si>
  <si>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</si>
  <si>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</si>
  <si>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</si>
  <si>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</si>
  <si>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</si>
  <si>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</si>
  <si>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</si>
  <si>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</si>
  <si>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</si>
  <si>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</si>
  <si>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</si>
  <si>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</si>
  <si>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</si>
  <si>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</si>
  <si>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</si>
  <si>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</si>
  <si>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</si>
  <si>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</si>
  <si>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</si>
  <si>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</si>
  <si>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</si>
  <si>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</si>
  <si>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</si>
  <si>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</si>
  <si>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</si>
  <si>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</si>
  <si>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</si>
  <si>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</si>
  <si>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</si>
  <si>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</si>
  <si>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</si>
  <si>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INFORMACIÓN FINANCIERA</t>
  </si>
  <si>
    <t>BALANCE GENERAL</t>
  </si>
  <si>
    <t>ACTIVO</t>
  </si>
  <si>
    <t>PASIVO</t>
  </si>
  <si>
    <t>PATRIMONIO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</si>
  <si>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</si>
  <si>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</si>
  <si>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</si>
  <si>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</si>
  <si>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</si>
  <si>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</si>
  <si>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</si>
  <si>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CUMPLIMIENTO DE OBLIGACIONES (LOCPCCS Art. 10 NUMERAL 7):</t>
  </si>
  <si>
    <t>LABORALES</t>
  </si>
  <si>
    <t>TRIBUTARIAS</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</si>
  <si>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</si>
  <si>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</si>
  <si>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</si>
  <si>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</si>
  <si>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</si>
  <si>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</si>
  <si>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</si>
  <si>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</si>
  <si>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</si>
  <si>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</si>
  <si>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</si>
  <si>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</si>
  <si>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</si>
  <si>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</si>
  <si>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</si>
  <si>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</si>
  <si>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</si>
  <si>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SUPERINTENDENCIA DE BANCOS Y SEGUROS.</t>
  </si>
  <si>
    <t>Gerente General</t>
  </si>
  <si>
    <t>Ernesto David Acosta Vega</t>
  </si>
  <si>
    <t xml:space="preserve">Daniel Alejandro Benavides Delgado </t>
  </si>
  <si>
    <t>Oficial de Análisis de Crédito de Transporte 2</t>
  </si>
  <si>
    <t>02 de marzo de 2023</t>
  </si>
  <si>
    <t>FUNCIÓN EJECUTIVA</t>
  </si>
  <si>
    <t>GUAYAS</t>
  </si>
  <si>
    <t>GUAYAQUIL</t>
  </si>
  <si>
    <t>Av. Nueve de Octubre 200 y Pichincha (Matriz)</t>
  </si>
  <si>
    <t>593-4 259-1800</t>
  </si>
  <si>
    <t>www.cfn.fin.ec</t>
  </si>
  <si>
    <t>01 de enero de 2023</t>
  </si>
  <si>
    <t>31 de diciembre de 2023</t>
  </si>
  <si>
    <t>NACIONAL</t>
  </si>
  <si>
    <t>REGIONAL</t>
  </si>
  <si>
    <t>ZONA NORTE (IBARRA-AMBATO-QUITO-ESMERALDAS- RIOBAMBA)
ZONA SUR (GUAYAQUIL-MANTA-MACHALA-CUENCA-LOJA)</t>
  </si>
  <si>
    <t>REGIÓN</t>
  </si>
  <si>
    <t>EVENTO</t>
  </si>
  <si>
    <t>NO</t>
  </si>
  <si>
    <t>S/N</t>
  </si>
  <si>
    <t>SI</t>
  </si>
  <si>
    <t>PERSONAL INSERTO A LABORES EN INSTITUCIÓN</t>
  </si>
  <si>
    <t>INCLUSIÓN A PERSONAL FEMENINO Y MASCULINO, MESTIZOS</t>
  </si>
  <si>
    <t>LA INSTITUCIÓN SE HA ACOGIDO A LA NORMATIVA VIGENTE "LEY ORGÁNICA DE DISCAPACIDAD"</t>
  </si>
  <si>
    <t>INSERCIÓN DE PERSONAL DISCAPACITADO Y SUSTITUTOS</t>
  </si>
  <si>
    <t>INCLUSIÓN DE PERSONAL FEMENINO Y MASCULINO DE NACIONALIDADES BLANCO, MESTIZO, MONTUBIO</t>
  </si>
  <si>
    <t>ROCAFUERTE</t>
  </si>
  <si>
    <t>No Aplica</t>
  </si>
  <si>
    <t>NO APLICA</t>
  </si>
  <si>
    <t>https://www.cfn.fin.ec</t>
  </si>
  <si>
    <t xml:space="preserve">La Gerencia de Gestión Estratégica mediante memorando Nro. CFN-B.P.-GEGE-2024-0012-M del 05 de enero de 2024, designa al equipo institucional encargado del proceso. </t>
  </si>
  <si>
    <t>Financiamiento Empresas</t>
  </si>
  <si>
    <t>80-100</t>
  </si>
  <si>
    <t>https://www.cfn.fin.ec/servicios/segundo-piso/</t>
  </si>
  <si>
    <t>Durante el año 2023, se continúa brindando atención a las necesidades del fortalecimiento económico de los sectores productivos del país y a fin de generar un mayor acceso al crédito, la CFN enfoca esfuerzos en el esquema de banca de segundo piso, principalmente mediante acercamientos con organismos multilaterales a fin de lograr nuevas fuentes de fondeo, las cuales combinadas con los recursos propios de la Institución, permiten la sostenibilidad del programa, generando productos y modalidades de financiamiento al alcance de los ecuatorianos.</t>
  </si>
  <si>
    <t>Si</t>
  </si>
  <si>
    <t>https://www.cfn.fin.ec/lotaip/</t>
  </si>
  <si>
    <t>https://www.cfn.fin.ec/wp-content/uploads/downloads/2024/02/lotaip/12/12_Mecanismos_rendicion_cuentas.pdf</t>
  </si>
  <si>
    <t>https://www.cfn.fin.ec/wp-content/uploads/downloads/2024/01/lotaip/10/POA_2022_ago.pdf</t>
  </si>
  <si>
    <t>OEI 4: Incrementar el fortalecimiento de las capacidades institucionales.</t>
  </si>
  <si>
    <t>OEI 2: Implementar la gestión de negocios complementarios.</t>
  </si>
  <si>
    <t>OEI 1: Incrementar el financiamiento a los sectores productivos.</t>
  </si>
  <si>
    <t>OEI 3: Reducir el impacto de los diferentes tipos de riesgos de la institución.</t>
  </si>
  <si>
    <t>Mide el cumplimiento de las actividades de los planes de acción relacionados con aquellos indicadores que presentan metas con bajo nivel de cumplimiento y que están presentes en cada uno de los niveles de la planificación institucional. - Reglamento al Código Orgánico de Planificación y Finanzas Públicas - Norma Técnica el Sistema Nacional Descentralizado De Planificación Participativa</t>
  </si>
  <si>
    <t>Promedio ponderado de la rentabilidad entre fondos disponibles e inversiones a corto plazo</t>
  </si>
  <si>
    <t>Medición de la eficiencia en la ejecución del presupuesto de gasto corriente e inversión. La institución debe revisar el GRUPO DE GASTOS del e-SIGEF y el MANUAL DE CLASIFICACIÓN DEL GASTO. La meta debe establecerse de acuerdo al PAPP (Programación Anual de la Política Pública) y corresponde al plan de pagos mensuales del Presupuesto Administrativo y de Inversión. La meta recomendada es 0.0833 (acumulada por cada mes, 1 en diciembre correspondiente al 100% del presupuesto al final del año). Entre más cercana al 100% sea esta relación indica una mejor gestión de ejecución presupuestaria.</t>
  </si>
  <si>
    <t xml:space="preserve">EL RESULTADO DE ESTE INDICADOR NO ESTÁ BAJO LA GESTIÓN DE LA GERENCIA DE PRESUPUESTO Y CONTROL CUYA RESPONSABILIDAD ES DE CARÁCTER INFORMATIVO.                 Mide la Rentabilidad Financiera de la Institución sin considerar el gasto de Provisiones. </t>
  </si>
  <si>
    <t>EL RESULTADO DE ESTE INDICADOR NO ESTÁ BAJO LA GESTIÓN DE LA GERENCIA DE PRESUPUESTO Y CONTROL CUYA RESPONSABILIDAD ES DE CARÁCTER INFORMATIVO.             Mide el nivel de rentabilidad generada por el activo. Es un indicador de rentabilidad que muestra la capacidad de los activos para generar ingresos.  
Ingresos menos Gastos: Corresponde a la diferencia entre los Ingresos (5) y los Gastos (4) . Cuando el cálculo es a un mes diferente de diciembre esta diferencia debe multiplicarse por 12 y dividirse para el mes con el cual se realiza el análisis. 
Mientras mayor sea el indicador mejor.</t>
  </si>
  <si>
    <t>EL RESULTADO DE ESTE INDICADOR NO ESTÁ BAJO LA GESTIÓN DE LA GERENCIA DE PRESUPUESTO Y CONTROL CUYA RESPONSABILIDAD ES DE CARÁCTER INFORMATIVO.           Mide el nivel de retorno generado por el patrimonio invertido por los accionistas de la entidad financiera.
Ingresos menos gastos: Corresponde a la diferencia entre los ingresos y los gastos. Cuando el cálculo es a un mes diferente de diciembre esta diferencia debe multiplicarse por 12 y dividirse para el mes con el cual se realiza el análisis.
Mientras menor sea el indicador, la entidad muestra que no tendría los suficientes recursos para cubrir laremuneración a sus accionistas.</t>
  </si>
  <si>
    <t>Permitirá conocer el grado de cumplimiento de la actualización de información de transparencia de trámites en la plataforma de Registro Único de Trámites y Regulaciones</t>
  </si>
  <si>
    <t>Este indicador homologado permite cuantificar el nivel de satisfacción de los usuarios externos respecto a los servicios que prestan las instituciones públicas, de acuerdo a su percepción.</t>
  </si>
  <si>
    <t>Mide el nivel de solvencia de la Institución</t>
  </si>
  <si>
    <t>Programa normado por la Superintendencia de Bancos que busca orientar hacia la correcta toma de decisiones fniancieras.</t>
  </si>
  <si>
    <t>mide el monto de cartera que se arregla a través de soluciones de obligaciones</t>
  </si>
  <si>
    <t>Sumatoria del monto expresado en millones de dólares a Bancos</t>
  </si>
  <si>
    <t xml:space="preserve">Mide la gestión de la recuperacion de cartera, reduciendo el riesgo </t>
  </si>
  <si>
    <t>EFIC: Porcentaje de cumplimiento de planes de acción de mejora de la gestión institucional-N1</t>
  </si>
  <si>
    <t>Ejecución Presupuestaria-N1</t>
  </si>
  <si>
    <t>Margen Bruto Financiero-N1</t>
  </si>
  <si>
    <t>ROA - Rentabilidad sobre Activos-N1</t>
  </si>
  <si>
    <t>ROE - Rentabilidad sobre Patrimonio-N1</t>
  </si>
  <si>
    <t xml:space="preserve">	EFIC: Porcentaje de optimización Cero Papeles con el Sistema de Gestión Documental Quipux. (indicador homologado)-N1</t>
  </si>
  <si>
    <t>EFIC: Porcentaje de satisfacción del usuario externo-N1</t>
  </si>
  <si>
    <t>Indicador de solvencia</t>
  </si>
  <si>
    <t>Beneficiarios de Programas de Educación Financiera-N1</t>
  </si>
  <si>
    <t>Monto de cartera solucionada</t>
  </si>
  <si>
    <t>Monto de Colocaciones de 2do piso</t>
  </si>
  <si>
    <t>Monto de recuperación de Cartera-N1</t>
  </si>
  <si>
    <t>Capacitaciones conforme planificación anual y normativa regulada por la Superintendencia de Bancos.</t>
  </si>
  <si>
    <t xml:space="preserve">Potencia las capacidades de la ciudadanía y promueve una educación innovadora, inclusiva y de calidad en todos los niveles. </t>
  </si>
  <si>
    <t>IMPLEMENTACION DE ESTÁNDARES DE CALIDAD EN LOS PROCESOS INSTITUCIONALES</t>
  </si>
  <si>
    <t>Gestión de las finanzas públicas de manera sostenible y transparente.</t>
  </si>
  <si>
    <t>Rentabilidad mínima promedio de fondos disponibles e inversiones a corto plazo-N1</t>
  </si>
  <si>
    <t>Estrategias sobre el fondeo (captación de recursos) y colocación de recursos</t>
  </si>
  <si>
    <t>Impulso en la modernización del sistema financiero nacional.</t>
  </si>
  <si>
    <t>Gestión efectiva por parte de las áreas competentes sobre la ejecución presupuestaria.</t>
  </si>
  <si>
    <t>OPTIMIZACION DE LOS PROCESOS CREDITICIOS Y TIEMPOS DE RESPUESTA</t>
  </si>
  <si>
    <t xml:space="preserve">Evaluar la capacidad de los activos para generar ingresos.  </t>
  </si>
  <si>
    <t>Evaluar retorno generado por el patrimonio invertido</t>
  </si>
  <si>
    <t xml:space="preserve">IMPLEMENTACION DE ESTÁNDARES DE CALIDAD EN LOS PROCESOS INSTITUCIONALES </t>
  </si>
  <si>
    <t>Conservar, restaurar, proteger y hacer un uso sostenible de los recursos naturales.</t>
  </si>
  <si>
    <t>Monitoreo de la gestión institucional que mantenga su solvencia</t>
  </si>
  <si>
    <t>Gestión adecuada en la recupeeación de cartera en mora dura</t>
  </si>
  <si>
    <t>CUANTIFICA Y PROMUEVE EL ACCESO DE CREDITO PRODUCTIVO</t>
  </si>
  <si>
    <t>Acceso a financiamiento a los sectores económicos y sociedad en general promoviendo la generación de oportunidades de empleo y bienestar</t>
  </si>
  <si>
    <t>BAJA</t>
  </si>
  <si>
    <t>SRI (Bienes muebles) Resolución Nro. CFN-B.P.-GEAD-2023-0002-R de 01 de febrero de 2023 por 49 items</t>
  </si>
  <si>
    <t>Manos Solidarias: Resolución Nro. CFN-B.P.-GEAD-2023-0003-R de 17 de marzo de 2023 por 2 items</t>
  </si>
  <si>
    <t>3. Ministerio de Educación (Distrito Vinces - Palenque) Región 2: Resolución Nro. CFN-B.P.-GEAD-2023-0005-R de 27 de abril de 2023 por 1581 items</t>
  </si>
  <si>
    <t>Objetivo Estratégico</t>
  </si>
  <si>
    <t>De acuerdo al Estatuto, la Gerencia de Gestión Estratégica es la encarga de diseñar la propuesta del proceso de Rendición de cuentas en coordinación con Asesoría de Gerencia General.</t>
  </si>
  <si>
    <t>Se llenó el formulario de informe de Rendición de Cuentas de acuerdo a metodología aplicada para las UDAFs.</t>
  </si>
  <si>
    <t>Se socializó y aprobó el informe por parte de los responsables.</t>
  </si>
  <si>
    <t>Se realizó difusión través de la página web institucional</t>
  </si>
  <si>
    <t>De manera interna y con las áreas correspondientes se realizó la planificación.</t>
  </si>
  <si>
    <t>Se incluye el acápite denominado "Principales aportes ciudadanos recibidos" en el Informe final de Rendición de Cuentas</t>
  </si>
  <si>
    <t>Se ingresa el informe en el sistema virtual</t>
  </si>
  <si>
    <t>27 de Marzo 2024</t>
  </si>
  <si>
    <t>AREA</t>
  </si>
  <si>
    <t>Gerencia Jurídica</t>
  </si>
  <si>
    <t>Subgerencia General de Negocios</t>
  </si>
  <si>
    <t>Gerencia de Atención a Reclamos</t>
  </si>
  <si>
    <t xml:space="preserve">Gerencia Regional </t>
  </si>
  <si>
    <t xml:space="preserve">Gerencia de Participación Accionaria y  Enlace </t>
  </si>
  <si>
    <t>Subgerencia General de Gestión Institucional</t>
  </si>
  <si>
    <t>Gerencia de Talento Humano</t>
  </si>
  <si>
    <t>Gerencia General</t>
  </si>
  <si>
    <t>Secretaría General</t>
  </si>
  <si>
    <t>Gerencia de Negocios Financieros y Captaciones</t>
  </si>
  <si>
    <t>Gerencia de Auditoría Interna Bancaria</t>
  </si>
  <si>
    <t>Gerencia Administrativa</t>
  </si>
  <si>
    <t>Gerencia de Mercadeo y Comunicación</t>
  </si>
  <si>
    <t>Gerencia de Operaciones Financieras</t>
  </si>
  <si>
    <t>Gerencia de Riesgos</t>
  </si>
  <si>
    <t xml:space="preserve">Subgerencia General de Calidad y Desarrollo </t>
  </si>
  <si>
    <t>Gerencia de Auditoría Interna Gubernamental</t>
  </si>
  <si>
    <t>Gerencia de Balcón de Servicios Financieros</t>
  </si>
  <si>
    <t>Gerencia de Coactiva</t>
  </si>
  <si>
    <t>Gerencia de Cumplimiento</t>
  </si>
  <si>
    <t>Gerencia de Desarrollo de Productos y Servicios</t>
  </si>
  <si>
    <t>Gerencia de Gestión Estratégica</t>
  </si>
  <si>
    <t>Gerencia de Negocios Especializados</t>
  </si>
  <si>
    <t xml:space="preserve">Gerencia de Negocios Fiduciarios </t>
  </si>
  <si>
    <t>Gerencia de Seguridad de la Información</t>
  </si>
  <si>
    <t>Presidencia</t>
  </si>
  <si>
    <t>Sin Proyecto</t>
  </si>
  <si>
    <t>Total cumplimiento de la gestión</t>
  </si>
  <si>
    <t>https://www.cfn.fin.ec/wp-content/uploads/downloads/2024/01/lotaip/6/6_Presupuesto_de_la_institucion.pdf</t>
  </si>
  <si>
    <t>Expreso</t>
  </si>
  <si>
    <t>SUBASTA</t>
  </si>
  <si>
    <t>Enajenación mediante acta JSPCFN-004-2023, de 5 lotes ubicados en Playas- Ocean Club, los cuales corresponden a B2-1, B2-5, B2-6, UH2 y Z9,</t>
  </si>
  <si>
    <t>https://www.cfn.fin.ec/subasta-cfn-grandes-oportunidades-de-inversion/</t>
  </si>
  <si>
    <t>Con acta de la junta de subasta pública No. JSPCFN-009-2023 de fecha 16 de noviembre de 2023, se resolvió adjudicar 9 lotes ubicados en Pallatanga, los cuales corresponden a lote 2D, 2E, 4C, 7D, 1D, 1B, 2A, 1A y 6D</t>
  </si>
  <si>
    <t>REMATE</t>
  </si>
  <si>
    <t>Con acta de la Junta de Remates de la Corporación Financiera Nacional B.P. No. JRCFN-002-2023 de fecha 18 de agosto de 2023, se resolvió adjudicar el bien compuesto por las oficinas 203 y 204 del edificio San Agustín de la ciudad de Cuenca y el local 0-07 de la planta baja en el edificio “Comercio y Vivienda Astudillo e Hijos</t>
  </si>
  <si>
    <t>https://www.cfn.fin.ec/la-cfn-rematara-bienes-propios-en-ocho-provincias/</t>
  </si>
  <si>
    <t>https://www.superbancos.gob.ec/estadisticas/portalestudios/balances-generales/</t>
  </si>
  <si>
    <t>SB-DRCBD-2023-0030-O</t>
  </si>
  <si>
    <t>N/A</t>
  </si>
  <si>
    <t>Los informes de auditoría son reservados al público por el plazo de diez años. Art. 235 del Código Orgánico Monetario y Financiero</t>
  </si>
  <si>
    <t>http://www.cfn.fin.ec</t>
  </si>
  <si>
    <t>SB-DCBD-2023-0058-O</t>
  </si>
  <si>
    <t>SB-DRCBD-2023-0103-O</t>
  </si>
  <si>
    <t>SB-DCBD-2023-0103-O</t>
  </si>
  <si>
    <t xml:space="preserve">Recuperar los valores pendientes de la cartera perteneciente a la Sucursal </t>
  </si>
  <si>
    <t>Maximiza la gestión de recuperación de la cartera vencida.</t>
  </si>
  <si>
    <t>Catálogo Electrónico</t>
  </si>
  <si>
    <t xml:space="preserve">Se reporta de acuerdo a la información que reposa de la Institución </t>
  </si>
  <si>
    <t>Ínfima Cuantía</t>
  </si>
  <si>
    <t>Por tratarse de varios procesos de ínfimas cuantías no se puede remitir link de manera individual pero la información se podrá encontrar publicada en el SOCE en el ítem información de ínfima cuantía.</t>
  </si>
  <si>
    <t>LA INSTITUCIÓN SE HA ACOGIDO A LA NORMATIVA VIGENTE "INSTRUCTIVO GENERAL DE PASANTÍAS"</t>
  </si>
  <si>
    <t>27 de Marzo 2024 se realizó el evento de rendición de cuentas</t>
  </si>
  <si>
    <t>https://www.cfn.fin.ec/wp-content/uploads/2024/03/CFN-B.P.-GEGE-2024-0012-M-2.pdf</t>
  </si>
  <si>
    <t>https://www.cfn.fin.ec/wp-content/uploads/2024/03/Informe-de-Rendicion-de-Cuentas-ANO-2023-PRELIMINAR-Fase-1.pdf</t>
  </si>
  <si>
    <t>Subasta Inversa Electrónica</t>
  </si>
  <si>
    <t>Licitación de Seguro</t>
  </si>
  <si>
    <t>Menor Cuantía</t>
  </si>
  <si>
    <t>Cotización</t>
  </si>
  <si>
    <t>Régimen Especial</t>
  </si>
  <si>
    <t>Consultoría Contratación Directa</t>
  </si>
  <si>
    <t>RSIE-CFNGYE-001-2023</t>
  </si>
  <si>
    <t xml:space="preserve">SIE-CFNGYE-004-2023 </t>
  </si>
  <si>
    <t>SIE-CFNGYE-2023-005</t>
  </si>
  <si>
    <t>SIE-CFNGYE-2023-006</t>
  </si>
  <si>
    <t xml:space="preserve">SIE-CFNGYE-2023-007 </t>
  </si>
  <si>
    <t>LICSG-CFNGYE-01-2023</t>
  </si>
  <si>
    <t xml:space="preserve">MCO-CFNUIO-2023-001 </t>
  </si>
  <si>
    <t xml:space="preserve">COTS-CFNGYE-01-2023 </t>
  </si>
  <si>
    <t xml:space="preserve">COTS-CFNGYE-2023-02 </t>
  </si>
  <si>
    <t>RREAPJ-CFNGYE-1-2023</t>
  </si>
  <si>
    <t>RE-PU-CFNGYE-2023-003</t>
  </si>
  <si>
    <t xml:space="preserve">RECS-CFNGYE-02-2023 </t>
  </si>
  <si>
    <t>CDC-CFNGYE-001-2023</t>
  </si>
  <si>
    <t xml:space="preserve">CDC-CFNGYE-005-2023 </t>
  </si>
  <si>
    <t xml:space="preserve">CDC-CFNGYE-2023-006 </t>
  </si>
  <si>
    <t xml:space="preserve">CDC-CFNGYE-003-2023 </t>
  </si>
  <si>
    <t>Se realizó la evaluación de la gestión institucional durante el mes de febrero de 2024.</t>
  </si>
  <si>
    <t>Se elaboró el informe Preliminar de Rendición de Cuentas con la información que las diferentes áreas proporcionaron de la gestión 2023.</t>
  </si>
  <si>
    <t xml:space="preserve">Pendiente  </t>
  </si>
  <si>
    <t>27 de marzo de 2024</t>
  </si>
  <si>
    <t xml:space="preserve"> CORPORACION FINANCIERA NACIONAL B.P.</t>
  </si>
  <si>
    <t>BANCA PÚBLICA</t>
  </si>
  <si>
    <t>gcia_estrategica@cfn.fin.ec</t>
  </si>
  <si>
    <t>Virna Rossi Flores</t>
  </si>
  <si>
    <t xml:space="preserve">Jefe Supervisor del Proceso de Planeación y Estudios </t>
  </si>
  <si>
    <t>08 de marzo 2024</t>
  </si>
  <si>
    <t>LA INSTITUCIÓN H A ACOGIDO LA NORMA DE CONTROL DE PROTECCIÓN A LOS DERECHOS DE LOS CONSUMIDORES FINANCIEROS CON ENFOQUE DE GÉNERO</t>
  </si>
  <si>
    <t>Capacitaciones de educación financiera con enfoque de género que se han llevado a cabo por CFN B.P.</t>
  </si>
  <si>
    <t>Integrar contenidos de capacitación con enfoque de género, que busquen empoderar a las personas para que accedan y usen productos y servicios financieros.</t>
  </si>
  <si>
    <t>https://www.cfn.fin.ec/wp-content/uploads/2024/03/INV-RENDICION-1.jpg</t>
  </si>
  <si>
    <t>https://youtu.be/1YD-nPtITOA?si=SM0MoEBexj9cRnK3</t>
  </si>
  <si>
    <t>https://www.cfn.fin.ec/wp-content/uploads/2024/04/ACTA-DE-REUNION-DE-EQUIPO-Diseno-RC-ANO-2023.pdf</t>
  </si>
  <si>
    <t>https://www.cfn.fin.ec/wp-content/uploads/2024/04/MEMORIA23.pdf</t>
  </si>
  <si>
    <t>https://www.cfn.fin.ec/wp-content/uploads/2024/04/ACTA-DE-SOCIALIZACION-VF-INFORME-PRELIMINAR-2023.pdf</t>
  </si>
  <si>
    <t>https://www.cfn.fin.ec/wp-content/uploads/2024/04/REGISTRO-DE-PARTICIPACION-RENDICION-DE-CUENTAS-2023.pdf</t>
  </si>
  <si>
    <t>https://www.cfn.fin.ec/wp-content/uploads/2024/04/Aportes-ciudadanos-recibidos-RC-2023.pdf</t>
  </si>
  <si>
    <t>¿Qué tipo de préstamos ofrece la CFN B.P.?; ¿Qué tipo de proyectos financia la CFN B.P.?; ¿Qué tipos de créditos otorga la CFN B.P.?; ¿Qué tipo de préstamos para capital de trabajo ofrece la CFN B.P.?; ¿Qué tipo de préstamos para activos fijos ofrece la CFN B.P.?; ¿Se pueden acceder a créditos en línea?
Durante el año 2023, se continuó brindando atención a las necesidades del fortalecimiento económico de los sectores productivos del país y a fin de generar mayor accesos al crédito, la CFN enfoca esfuerzos en el esquema de banca de segundo piso, principalmente mediante acercamientos con organismos multilaterales a fin de lograr nuevas fuentes de fondeo, las cuales combinadas con los recursos propios de la institución, permiten la sostenibilidad del programa, generando productos y modalidades de financiamiento al alcance de los ecuatorianos.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</si>
</sst>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0.00_ ;_ &quot;$&quot;* \-#,##0.00_ ;_ &quot;$&quot;* &quot;-&quot;??_ ;_ @_ "/>
    <numFmt numFmtId="43" formatCode="_ * #,##0.00_ ;_ * \-#,##0.00_ ;_ * &quot;-&quot;??_ ;_ @_ "/>
    <numFmt numFmtId="164" formatCode="0.0"/>
    <numFmt numFmtId="165" formatCode="0.00000"/>
    <numFmt numFmtId="166" formatCode="0.0000"/>
  </numFmts>
  <fonts count="38">
    <font>
      <sz val="11"/>
      <color theme="1"/>
      <name val="Calibri"/>
      <charset val="134"/>
      <scheme val="minor"/>
    </font>
    <font>
      <sz val="11"/>
      <color theme="1"/>
      <name val="Calibri"/>
      <family val="2"/>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5"/>
      <color rgb="FFFFFFFF"/>
      <name val="Arial"/>
      <family val="2"/>
    </font>
    <font>
      <sz val="6"/>
      <color rgb="FF000000"/>
      <name val="Arial"/>
      <family val="2"/>
    </font>
    <font>
      <sz val="6"/>
      <color rgb="FFFFFFFF"/>
      <name val="Arial"/>
      <family val="2"/>
    </font>
    <font>
      <sz val="5"/>
      <color rgb="FF000000"/>
      <name val="Arial"/>
      <family val="2"/>
    </font>
    <font>
      <sz val="6"/>
      <color rgb="FF808080"/>
      <name val="Arial"/>
      <family val="2"/>
    </font>
    <font>
      <sz val="6.5"/>
      <color rgb="FF000000"/>
      <name val="Arial"/>
      <family val="2"/>
    </font>
    <font>
      <sz val="11"/>
      <color rgb="FFFF0000"/>
      <name val="Arial"/>
      <family val="2"/>
    </font>
    <font>
      <sz val="11"/>
      <color theme="1"/>
      <name val="Calibri"/>
      <family val="2"/>
      <scheme val="minor"/>
    </font>
    <font>
      <sz val="7"/>
      <name val="Arial"/>
      <family val="2"/>
    </font>
    <font>
      <u/>
      <sz val="11"/>
      <color theme="10"/>
      <name val="Calibri"/>
      <family val="2"/>
      <scheme val="minor"/>
    </font>
    <font>
      <sz val="7"/>
      <color theme="1"/>
      <name val="Arial"/>
      <family val="2"/>
    </font>
    <font>
      <u/>
      <sz val="7"/>
      <color theme="10"/>
      <name val="Calibri"/>
      <family val="2"/>
      <scheme val="minor"/>
    </font>
    <font>
      <sz val="11"/>
      <color theme="1"/>
      <name val="Calibri"/>
      <family val="2"/>
      <scheme val="minor"/>
    </font>
    <font>
      <sz val="11"/>
      <color theme="1"/>
      <name val="Calibri"/>
      <family val="2"/>
      <scheme val="minor"/>
    </font>
    <font>
      <u/>
      <sz val="8"/>
      <color theme="10"/>
      <name val="Calibri"/>
      <family val="2"/>
      <scheme val="minor"/>
    </font>
    <font>
      <sz val="6"/>
      <color theme="1"/>
      <name val="Arial"/>
      <family val="2"/>
    </font>
    <font>
      <sz val="6.5"/>
      <color theme="1"/>
      <name val="Arial"/>
      <family val="2"/>
    </font>
    <font>
      <sz val="6"/>
      <name val="Arial"/>
      <family val="2"/>
    </font>
    <font>
      <sz val="8"/>
      <name val="Arial"/>
      <family val="2"/>
    </font>
    <font>
      <u/>
      <sz val="8"/>
      <color rgb="FF0000FF"/>
      <name val="Arial"/>
      <family val="2"/>
    </font>
    <font>
      <sz val="8"/>
      <color rgb="FF808080"/>
      <name val="Arial"/>
      <family val="2"/>
    </font>
    <font>
      <u/>
      <sz val="9"/>
      <color theme="10"/>
      <name val="Calibri"/>
      <family val="2"/>
      <scheme val="minor"/>
    </font>
    <font>
      <sz val="9"/>
      <color rgb="FF808080"/>
      <name val="Arial"/>
      <family val="2"/>
    </font>
    <font>
      <sz val="8"/>
      <color rgb="FFFF0000"/>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5B9BD5"/>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style="thin">
        <color auto="1"/>
      </top>
      <bottom/>
      <diagonal/>
    </border>
  </borders>
  <cellStyleXfs count="5">
    <xf numFmtId="0" fontId="0" fillId="0" borderId="0"/>
    <xf numFmtId="9" fontId="20" fillId="0" borderId="0" applyFont="0" applyFill="0" applyBorder="0" applyAlignment="0" applyProtection="0"/>
    <xf numFmtId="0" fontId="22" fillId="0" borderId="0" applyNumberFormat="0" applyFill="0" applyBorder="0" applyAlignment="0" applyProtection="0"/>
    <xf numFmtId="43" fontId="25" fillId="0" borderId="0" applyFont="0" applyFill="0" applyBorder="0" applyAlignment="0" applyProtection="0"/>
    <xf numFmtId="44" fontId="26" fillId="0" borderId="0" applyFont="0" applyFill="0" applyBorder="0" applyAlignment="0" applyProtection="0"/>
  </cellStyleXfs>
  <cellXfs count="213">
    <xf numFmtId="0" fontId="0" fillId="0" borderId="0" xfId="0"/>
    <xf numFmtId="0" fontId="2" fillId="2" borderId="0" xfId="0" applyFont="1" applyFill="1"/>
    <xf numFmtId="0" fontId="2" fillId="0" borderId="0" xfId="0" applyFont="1"/>
    <xf numFmtId="0" fontId="4" fillId="0" borderId="0" xfId="0" applyFont="1" applyAlignment="1">
      <alignment vertical="center"/>
    </xf>
    <xf numFmtId="0" fontId="6" fillId="0" borderId="2" xfId="0" applyFont="1" applyBorder="1" applyAlignment="1">
      <alignment vertical="center" wrapText="1"/>
    </xf>
    <xf numFmtId="0" fontId="8" fillId="0" borderId="0" xfId="0" applyFont="1" applyAlignment="1">
      <alignment horizontal="left" vertical="center" indent="1"/>
    </xf>
    <xf numFmtId="0" fontId="9" fillId="0" borderId="0" xfId="0" applyFont="1" applyAlignment="1">
      <alignment horizontal="left" vertical="center" indent="1"/>
    </xf>
    <xf numFmtId="0" fontId="10"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2" fillId="0" borderId="5" xfId="0" applyFont="1" applyBorder="1" applyAlignment="1">
      <alignment vertical="center" wrapText="1"/>
    </xf>
    <xf numFmtId="0" fontId="13" fillId="3" borderId="2" xfId="0" applyFont="1" applyFill="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4"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xf>
    <xf numFmtId="0" fontId="15" fillId="3" borderId="2" xfId="0" applyFont="1" applyFill="1" applyBorder="1" applyAlignment="1">
      <alignment vertical="center" wrapText="1"/>
    </xf>
    <xf numFmtId="0" fontId="2" fillId="0" borderId="2" xfId="0" applyFont="1" applyBorder="1"/>
    <xf numFmtId="0" fontId="11" fillId="3" borderId="2" xfId="0" applyFont="1" applyFill="1" applyBorder="1" applyAlignment="1">
      <alignment vertical="center" wrapText="1"/>
    </xf>
    <xf numFmtId="0" fontId="14" fillId="0" borderId="0" xfId="0" applyFont="1" applyAlignment="1">
      <alignment vertical="center"/>
    </xf>
    <xf numFmtId="0" fontId="12" fillId="0" borderId="0" xfId="0" applyFont="1" applyBorder="1" applyAlignment="1">
      <alignment horizontal="center" vertical="center" wrapText="1"/>
    </xf>
    <xf numFmtId="0" fontId="2" fillId="0" borderId="0" xfId="0" applyFont="1" applyBorder="1"/>
    <xf numFmtId="0" fontId="14" fillId="0" borderId="0" xfId="0" applyFont="1" applyAlignment="1">
      <alignment horizontal="left" vertical="center" wrapText="1"/>
    </xf>
    <xf numFmtId="0" fontId="2" fillId="0" borderId="0" xfId="0" applyFont="1" applyAlignment="1">
      <alignment horizontal="center"/>
    </xf>
    <xf numFmtId="0" fontId="12" fillId="0" borderId="2" xfId="0" applyFont="1" applyBorder="1" applyAlignment="1">
      <alignment horizontal="justify" vertical="center" wrapText="1"/>
    </xf>
    <xf numFmtId="0" fontId="14" fillId="0" borderId="0" xfId="0" applyFont="1" applyAlignment="1">
      <alignment horizontal="left" vertical="center" indent="1"/>
    </xf>
    <xf numFmtId="0" fontId="18" fillId="0" borderId="0" xfId="0" applyFont="1" applyAlignment="1">
      <alignment vertical="center"/>
    </xf>
    <xf numFmtId="0" fontId="9" fillId="0" borderId="0" xfId="0" applyFont="1" applyFill="1" applyAlignment="1">
      <alignment horizontal="left" vertical="center" indent="1"/>
    </xf>
    <xf numFmtId="0" fontId="2" fillId="0" borderId="0" xfId="0" applyFont="1" applyFill="1"/>
    <xf numFmtId="0" fontId="7" fillId="0" borderId="0" xfId="0" applyFont="1" applyAlignment="1">
      <alignment horizontal="center" vertical="center" wrapText="1"/>
    </xf>
    <xf numFmtId="0" fontId="17" fillId="0" borderId="2" xfId="0" applyFont="1" applyBorder="1" applyAlignment="1">
      <alignment vertical="center" wrapText="1"/>
    </xf>
    <xf numFmtId="0" fontId="15" fillId="5"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9" fillId="0" borderId="0" xfId="0" applyFont="1"/>
    <xf numFmtId="0" fontId="7" fillId="0" borderId="2" xfId="0" applyFont="1" applyBorder="1" applyAlignment="1">
      <alignment horizontal="center" vertical="center" wrapText="1"/>
    </xf>
    <xf numFmtId="2" fontId="12" fillId="0" borderId="2" xfId="0" applyNumberFormat="1" applyFont="1" applyBorder="1" applyAlignment="1">
      <alignment horizontal="right" vertical="center" wrapText="1"/>
    </xf>
    <xf numFmtId="1" fontId="12" fillId="0" borderId="2" xfId="0" applyNumberFormat="1" applyFont="1" applyBorder="1" applyAlignment="1">
      <alignment horizontal="right" vertical="center" wrapText="1"/>
    </xf>
    <xf numFmtId="0" fontId="23" fillId="0" borderId="2" xfId="0" applyFont="1" applyBorder="1"/>
    <xf numFmtId="0" fontId="23" fillId="0" borderId="2" xfId="0" applyFont="1" applyBorder="1" applyAlignment="1">
      <alignment vertical="center"/>
    </xf>
    <xf numFmtId="0" fontId="12" fillId="0" borderId="2" xfId="0" applyFont="1" applyBorder="1" applyAlignment="1">
      <alignment vertical="center"/>
    </xf>
    <xf numFmtId="0" fontId="12" fillId="0" borderId="2" xfId="0" applyFont="1" applyBorder="1" applyAlignment="1">
      <alignment horizontal="left" vertical="center"/>
    </xf>
    <xf numFmtId="9" fontId="12" fillId="0" borderId="2" xfId="1" applyFont="1" applyBorder="1" applyAlignment="1">
      <alignment horizontal="right" vertical="center" wrapText="1"/>
    </xf>
    <xf numFmtId="164" fontId="12" fillId="0" borderId="2" xfId="0" applyNumberFormat="1" applyFont="1" applyBorder="1" applyAlignment="1">
      <alignment vertical="center" wrapText="1"/>
    </xf>
    <xf numFmtId="9" fontId="12" fillId="0" borderId="2" xfId="0" applyNumberFormat="1" applyFont="1" applyBorder="1" applyAlignment="1">
      <alignment vertical="center" wrapText="1"/>
    </xf>
    <xf numFmtId="0" fontId="1" fillId="0" borderId="0" xfId="0" applyFont="1"/>
    <xf numFmtId="2" fontId="0" fillId="0" borderId="0" xfId="0" applyNumberFormat="1"/>
    <xf numFmtId="10" fontId="12" fillId="0" borderId="2" xfId="0" applyNumberFormat="1" applyFont="1" applyBorder="1" applyAlignment="1">
      <alignment vertical="center" wrapText="1"/>
    </xf>
    <xf numFmtId="165" fontId="12" fillId="0" borderId="2" xfId="0" applyNumberFormat="1" applyFont="1" applyBorder="1" applyAlignment="1">
      <alignment vertical="center" wrapText="1"/>
    </xf>
    <xf numFmtId="166" fontId="12" fillId="0" borderId="2" xfId="0" applyNumberFormat="1" applyFont="1" applyBorder="1" applyAlignment="1">
      <alignment vertical="center" wrapText="1"/>
    </xf>
    <xf numFmtId="10" fontId="12" fillId="0" borderId="2" xfId="1" applyNumberFormat="1" applyFont="1" applyBorder="1" applyAlignment="1">
      <alignment horizontal="right" vertical="center" wrapText="1"/>
    </xf>
    <xf numFmtId="9" fontId="12" fillId="0" borderId="2" xfId="1" applyFont="1" applyBorder="1" applyAlignment="1">
      <alignment vertical="center" wrapText="1"/>
    </xf>
    <xf numFmtId="10" fontId="12" fillId="0" borderId="2" xfId="1" applyNumberFormat="1" applyFont="1" applyBorder="1" applyAlignment="1">
      <alignment vertical="center" wrapText="1"/>
    </xf>
    <xf numFmtId="2" fontId="12" fillId="0" borderId="2" xfId="0" applyNumberFormat="1" applyFont="1" applyBorder="1" applyAlignment="1">
      <alignment vertical="center" wrapText="1"/>
    </xf>
    <xf numFmtId="43" fontId="23" fillId="0" borderId="2" xfId="3" applyFont="1" applyBorder="1" applyAlignment="1">
      <alignment vertical="center"/>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Border="1" applyAlignment="1">
      <alignment horizontal="center" vertical="center" wrapText="1"/>
    </xf>
    <xf numFmtId="9" fontId="23" fillId="0" borderId="2" xfId="1" applyFont="1" applyBorder="1" applyAlignment="1">
      <alignment vertical="center" wrapText="1"/>
    </xf>
    <xf numFmtId="9" fontId="23" fillId="0" borderId="2" xfId="1" applyNumberFormat="1" applyFont="1" applyBorder="1"/>
    <xf numFmtId="44" fontId="6" fillId="0" borderId="2" xfId="4" applyFont="1" applyBorder="1" applyAlignment="1">
      <alignment vertical="center" wrapText="1"/>
    </xf>
    <xf numFmtId="43" fontId="28" fillId="0" borderId="2" xfId="3" applyFont="1" applyBorder="1"/>
    <xf numFmtId="43" fontId="28" fillId="0" borderId="2" xfId="0" applyNumberFormat="1" applyFont="1" applyBorder="1"/>
    <xf numFmtId="0" fontId="28" fillId="0" borderId="0" xfId="0" applyFont="1" applyBorder="1"/>
    <xf numFmtId="9" fontId="28" fillId="0" borderId="0" xfId="1" applyFont="1" applyBorder="1"/>
    <xf numFmtId="4" fontId="28" fillId="0" borderId="0" xfId="0" applyNumberFormat="1" applyFont="1"/>
    <xf numFmtId="9" fontId="17" fillId="0" borderId="2" xfId="1" applyFont="1" applyBorder="1" applyAlignment="1">
      <alignment vertical="center" wrapText="1"/>
    </xf>
    <xf numFmtId="0" fontId="8" fillId="0" borderId="2" xfId="0" applyFont="1" applyBorder="1" applyAlignment="1">
      <alignment horizontal="center" vertical="center"/>
    </xf>
    <xf numFmtId="10" fontId="23" fillId="0" borderId="2" xfId="1" applyNumberFormat="1" applyFont="1" applyBorder="1"/>
    <xf numFmtId="0" fontId="8" fillId="0" borderId="2" xfId="0" applyFont="1" applyBorder="1"/>
    <xf numFmtId="0" fontId="8" fillId="5" borderId="2" xfId="0" applyFont="1" applyFill="1" applyBorder="1" applyAlignment="1">
      <alignment horizontal="center" vertical="center"/>
    </xf>
    <xf numFmtId="0" fontId="14" fillId="0" borderId="2"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vertical="center"/>
    </xf>
    <xf numFmtId="0" fontId="12" fillId="0" borderId="2" xfId="0" applyFont="1" applyFill="1" applyBorder="1" applyAlignment="1">
      <alignment horizontal="left" vertical="center"/>
    </xf>
    <xf numFmtId="9" fontId="12" fillId="0" borderId="2" xfId="1" applyFont="1" applyFill="1" applyBorder="1" applyAlignment="1">
      <alignment horizontal="right" vertical="center" wrapText="1"/>
    </xf>
    <xf numFmtId="10" fontId="12" fillId="0" borderId="2" xfId="0" applyNumberFormat="1" applyFont="1" applyFill="1" applyBorder="1" applyAlignment="1">
      <alignment vertical="center" wrapText="1"/>
    </xf>
    <xf numFmtId="0" fontId="1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3" fillId="0" borderId="2" xfId="0" applyFont="1" applyFill="1" applyBorder="1"/>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27" fillId="0" borderId="6" xfId="2"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5"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xf>
    <xf numFmtId="0" fontId="27" fillId="0" borderId="2" xfId="2" applyFont="1" applyBorder="1" applyAlignment="1">
      <alignment horizontal="center" vertical="center"/>
    </xf>
    <xf numFmtId="0" fontId="8" fillId="0" borderId="2" xfId="0" applyFont="1" applyBorder="1" applyAlignment="1">
      <alignment horizontal="center" vertical="center"/>
    </xf>
    <xf numFmtId="0" fontId="23" fillId="0" borderId="2"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11" fillId="3" borderId="2" xfId="0" applyFont="1" applyFill="1" applyBorder="1" applyAlignment="1">
      <alignment horizontal="center" vertical="center" wrapText="1"/>
    </xf>
    <xf numFmtId="0" fontId="32" fillId="0" borderId="2" xfId="0" applyFont="1" applyFill="1" applyBorder="1" applyAlignment="1">
      <alignment horizontal="center"/>
    </xf>
    <xf numFmtId="0" fontId="8" fillId="0" borderId="2" xfId="0" applyFont="1" applyBorder="1" applyAlignment="1">
      <alignment horizontal="center"/>
    </xf>
    <xf numFmtId="0" fontId="10" fillId="3" borderId="2" xfId="0" applyFont="1" applyFill="1" applyBorder="1" applyAlignment="1">
      <alignment horizontal="center" vertical="top" wrapText="1"/>
    </xf>
    <xf numFmtId="0" fontId="7" fillId="0" borderId="2" xfId="0" applyFont="1" applyBorder="1" applyAlignment="1">
      <alignment horizontal="center" vertical="center" wrapText="1"/>
    </xf>
    <xf numFmtId="0" fontId="27" fillId="0" borderId="2" xfId="2" applyFont="1" applyBorder="1" applyAlignment="1">
      <alignment horizontal="center"/>
    </xf>
    <xf numFmtId="43" fontId="7" fillId="0" borderId="2" xfId="3" applyFont="1" applyBorder="1" applyAlignment="1">
      <alignment horizontal="center" vertical="center" wrapText="1"/>
    </xf>
    <xf numFmtId="43" fontId="7" fillId="0" borderId="6" xfId="3" applyFont="1" applyBorder="1" applyAlignment="1">
      <alignment horizontal="center" vertical="center" wrapText="1"/>
    </xf>
    <xf numFmtId="43" fontId="7" fillId="0" borderId="8" xfId="3" applyFont="1" applyBorder="1" applyAlignment="1">
      <alignment horizontal="center" vertical="center" wrapText="1"/>
    </xf>
    <xf numFmtId="43" fontId="23" fillId="0" borderId="6" xfId="3" applyFont="1" applyBorder="1" applyAlignment="1">
      <alignment horizontal="center" vertical="center"/>
    </xf>
    <xf numFmtId="43" fontId="23" fillId="0" borderId="7" xfId="3" applyFont="1" applyBorder="1" applyAlignment="1">
      <alignment horizontal="center" vertical="center"/>
    </xf>
    <xf numFmtId="43" fontId="23" fillId="0" borderId="8" xfId="3" applyFont="1" applyBorder="1" applyAlignment="1">
      <alignment horizontal="center" vertical="center"/>
    </xf>
    <xf numFmtId="0" fontId="27" fillId="0" borderId="6" xfId="2"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28" fillId="0" borderId="6" xfId="0" applyFont="1" applyFill="1" applyBorder="1" applyAlignment="1">
      <alignment horizontal="center"/>
    </xf>
    <xf numFmtId="0" fontId="28" fillId="0" borderId="7" xfId="0" applyFont="1" applyFill="1" applyBorder="1" applyAlignment="1">
      <alignment horizontal="center"/>
    </xf>
    <xf numFmtId="0" fontId="28" fillId="0" borderId="8" xfId="0" applyFont="1" applyFill="1" applyBorder="1" applyAlignment="1">
      <alignment horizontal="center"/>
    </xf>
    <xf numFmtId="4"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4" fontId="29"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8" fillId="0" borderId="2" xfId="0" applyFont="1" applyBorder="1" applyAlignment="1">
      <alignment horizontal="center"/>
    </xf>
    <xf numFmtId="0" fontId="10" fillId="3" borderId="2" xfId="0" applyFont="1" applyFill="1" applyBorder="1" applyAlignment="1">
      <alignment horizontal="left" vertical="top" wrapText="1"/>
    </xf>
    <xf numFmtId="0" fontId="17" fillId="0" borderId="2" xfId="0" applyFont="1" applyBorder="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6" xfId="0" applyFont="1" applyBorder="1" applyAlignment="1">
      <alignment horizontal="center"/>
    </xf>
    <xf numFmtId="0" fontId="2" fillId="0" borderId="8" xfId="0" applyFont="1" applyBorder="1" applyAlignment="1">
      <alignment horizontal="center"/>
    </xf>
    <xf numFmtId="0" fontId="17" fillId="0" borderId="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4" fillId="0" borderId="2" xfId="0" applyFont="1" applyBorder="1" applyAlignment="1">
      <alignment horizontal="left" vertical="center" wrapText="1"/>
    </xf>
    <xf numFmtId="0" fontId="24" fillId="0" borderId="2" xfId="2" applyFont="1" applyBorder="1" applyAlignment="1">
      <alignment horizontal="center" vertical="center" wrapText="1"/>
    </xf>
    <xf numFmtId="0" fontId="23" fillId="0" borderId="2"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3" fillId="0" borderId="2" xfId="0" applyFont="1" applyBorder="1" applyAlignment="1">
      <alignment horizontal="center"/>
    </xf>
    <xf numFmtId="0" fontId="6" fillId="0" borderId="2" xfId="0" applyFont="1" applyBorder="1" applyAlignment="1">
      <alignment horizontal="center" vertical="center" wrapText="1"/>
    </xf>
    <xf numFmtId="0" fontId="2" fillId="0" borderId="7" xfId="0" applyFont="1" applyBorder="1" applyAlignment="1">
      <alignment horizontal="center"/>
    </xf>
    <xf numFmtId="0" fontId="14" fillId="0" borderId="2" xfId="0" applyFont="1" applyBorder="1" applyAlignment="1">
      <alignment horizontal="center" vertical="center"/>
    </xf>
    <xf numFmtId="0" fontId="31" fillId="0" borderId="6" xfId="0" applyFont="1" applyFill="1" applyBorder="1" applyAlignment="1">
      <alignment horizontal="justify" vertical="justify" wrapText="1"/>
    </xf>
    <xf numFmtId="0" fontId="31" fillId="0" borderId="7" xfId="0" applyFont="1" applyFill="1" applyBorder="1" applyAlignment="1">
      <alignment horizontal="justify" vertical="justify"/>
    </xf>
    <xf numFmtId="0" fontId="31" fillId="0" borderId="8" xfId="0" applyFont="1" applyFill="1" applyBorder="1" applyAlignment="1">
      <alignment horizontal="justify" vertical="justify"/>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4"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27" fillId="0" borderId="6" xfId="2" applyFont="1" applyFill="1" applyBorder="1" applyAlignment="1">
      <alignment horizontal="center" vertical="center" wrapText="1"/>
    </xf>
    <xf numFmtId="0" fontId="36" fillId="0" borderId="7" xfId="0" applyFont="1" applyFill="1" applyBorder="1" applyAlignment="1">
      <alignment horizontal="center" vertical="center" wrapText="1"/>
    </xf>
    <xf numFmtId="0" fontId="27" fillId="0" borderId="2" xfId="2" applyFont="1" applyFill="1" applyBorder="1" applyAlignment="1">
      <alignment horizontal="center" vertical="center" wrapText="1"/>
    </xf>
    <xf numFmtId="0" fontId="31"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7" fillId="0" borderId="2" xfId="2" applyFont="1" applyFill="1" applyBorder="1" applyAlignment="1">
      <alignment horizontal="center" vertical="center"/>
    </xf>
    <xf numFmtId="0" fontId="8" fillId="0" borderId="2" xfId="0" applyFont="1" applyFill="1" applyBorder="1" applyAlignment="1">
      <alignment horizontal="center" vertical="center"/>
    </xf>
    <xf numFmtId="0" fontId="37" fillId="0" borderId="1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6" fillId="0" borderId="7" xfId="0" applyFont="1" applyFill="1" applyBorder="1" applyAlignment="1">
      <alignment horizontal="center" vertical="center"/>
    </xf>
    <xf numFmtId="0" fontId="24" fillId="0" borderId="2" xfId="2" applyFont="1" applyBorder="1" applyAlignment="1">
      <alignment horizontal="center"/>
    </xf>
    <xf numFmtId="0" fontId="12"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1" fillId="3"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4" fillId="0" borderId="2" xfId="2" applyFont="1" applyFill="1" applyBorder="1" applyAlignment="1">
      <alignment horizontal="center" vertical="center" wrapText="1"/>
    </xf>
    <xf numFmtId="0" fontId="35" fillId="0" borderId="2" xfId="0" applyFont="1" applyFill="1" applyBorder="1" applyAlignment="1">
      <alignment horizontal="center" vertical="center" wrapText="1"/>
    </xf>
    <xf numFmtId="0" fontId="3" fillId="0" borderId="0" xfId="0" applyFont="1" applyAlignment="1">
      <alignment horizontal="center" vertical="center"/>
    </xf>
    <xf numFmtId="1" fontId="21" fillId="0" borderId="6" xfId="0" applyNumberFormat="1" applyFont="1" applyBorder="1" applyAlignment="1">
      <alignment horizontal="center" vertical="center" wrapText="1"/>
    </xf>
    <xf numFmtId="1" fontId="21" fillId="0" borderId="7"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5">
    <cellStyle name="Hipervínculo" xfId="2" builtinId="8"/>
    <cellStyle name="Millares" xfId="3" builtinId="3"/>
    <cellStyle name="Moneda" xfId="4" builtinId="4"/>
    <cellStyle name="Normal" xfId="0" builtinId="0"/>
    <cellStyle name="Porcentaje"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179295</xdr:colOff>
      <xdr:row>177</xdr:row>
      <xdr:rowOff>53787</xdr:rowOff>
    </xdr:from>
    <xdr:to>
      <xdr:col>2</xdr:col>
      <xdr:colOff>80684</xdr:colOff>
      <xdr:row>179</xdr:row>
      <xdr:rowOff>35859</xdr:rowOff>
    </xdr:to>
    <xdr:sp macro="" textlink="">
      <xdr:nvSpPr>
        <xdr:cNvPr id="2" name="Flecha arriba 1"/>
        <xdr:cNvSpPr/>
      </xdr:nvSpPr>
      <xdr:spPr>
        <a:xfrm rot="16200000">
          <a:off x="1672590" y="30163770"/>
          <a:ext cx="344170" cy="664210"/>
        </a:xfrm>
        <a:prstGeom prst="upArrow">
          <a:avLst>
            <a:gd name="adj1" fmla="val 50000"/>
            <a:gd name="adj2" fmla="val 6087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fn.fin.ec/wp-content/uploads/downloads/2024/01/lotaip/6/6_Presupuesto_de_la_institucion.pdf" TargetMode="External"/><Relationship Id="rId117" Type="http://schemas.openxmlformats.org/officeDocument/2006/relationships/hyperlink" Target="https://www.cfn.fin.ec/wp-content/uploads/2024/04/ACTA-DE-SOCIALIZACION-VF-INFORME-PRELIMINAR-2023.pdf" TargetMode="External"/><Relationship Id="rId21" Type="http://schemas.openxmlformats.org/officeDocument/2006/relationships/hyperlink" Target="https://www.cfn.fin.ec/wp-content/uploads/downloads/2024/01/lotaip/6/6_Presupuesto_de_la_institucion.pdf" TargetMode="External"/><Relationship Id="rId42" Type="http://schemas.openxmlformats.org/officeDocument/2006/relationships/hyperlink" Target="http://www.cfn.fin.ec/" TargetMode="External"/><Relationship Id="rId47" Type="http://schemas.openxmlformats.org/officeDocument/2006/relationships/hyperlink" Target="https://www.cfn.fin.ec/wp-content/uploads/2024/03/Informe-de-Rendicion-de-Cuentas-ANO-2023-PRELIMINAR-Fase-1.pdf" TargetMode="External"/><Relationship Id="rId63" Type="http://schemas.openxmlformats.org/officeDocument/2006/relationships/hyperlink" Target="https://www.compraspublicas.gob.ec/ProcesoContratacion/compras/PC/informacionProcesoContratacion2.cpe?idSoliCompra=4musi8IvG-lpYEmBdC49rELpZjAofbwKrPH5Xx6Zm30," TargetMode="External"/><Relationship Id="rId68" Type="http://schemas.openxmlformats.org/officeDocument/2006/relationships/hyperlink" Target="https://www.compraspublicas.gob.ec/ProcesoContratacion/compras/PC/informacionProcesoContratacion2.cpe?idSoliCompra=GkX3bXzDHDtodHPk6z7q1fbtpI4O16ITYh-FIQbw6G0," TargetMode="External"/><Relationship Id="rId84" Type="http://schemas.openxmlformats.org/officeDocument/2006/relationships/hyperlink" Target="https://www.compraspublicas.gob.ec/ProcesoContratacion/compras/PC/informacionProcesoContratacion2.cpe?idSoliCompra=cCn4jGwjFuOFDIxLK-5bikhJUTRMy44-zn0x4Q-FkDs," TargetMode="External"/><Relationship Id="rId89" Type="http://schemas.openxmlformats.org/officeDocument/2006/relationships/hyperlink" Target="https://www.compraspublicas.gob.ec/ProcesoContratacion/compras/PC/informacionProcesoContratacion2.cpe?idSoliCompra=jph520LjGsjLWqFnHDpMAV6YFdj_8Z8B-FKdxVG6jcU," TargetMode="External"/><Relationship Id="rId112" Type="http://schemas.openxmlformats.org/officeDocument/2006/relationships/hyperlink" Target="https://www.compraspublicas.gob.ec/ProcesoContratacion/compras/PC/informacionProcesoContratacion2.cpe?idSoliCompra=qlrh7dbcg_CzyZwfqCCwy5ssOq-PhHhWVX9Fzqj8jOU," TargetMode="External"/><Relationship Id="rId16" Type="http://schemas.openxmlformats.org/officeDocument/2006/relationships/hyperlink" Target="https://www.cfn.fin.ec/wp-content/uploads/downloads/2024/01/lotaip/6/6_Presupuesto_de_la_institucion.pdf" TargetMode="External"/><Relationship Id="rId107" Type="http://schemas.openxmlformats.org/officeDocument/2006/relationships/hyperlink" Target="https://www.compraspublicas.gob.ec/ProcesoContratacion/compras/PC/informacionProcesoContratacion2.cpe?idSoliCompra=uGUYIPxs56aLtDLaidcv7PrPULlPkDdcck_dwTpX7Z8," TargetMode="External"/><Relationship Id="rId11" Type="http://schemas.openxmlformats.org/officeDocument/2006/relationships/hyperlink" Target="https://www.cfn.fin.ec/wp-content/uploads/downloads/2024/01/lotaip/6/6_Presupuesto_de_la_institucion.pdf" TargetMode="External"/><Relationship Id="rId32" Type="http://schemas.openxmlformats.org/officeDocument/2006/relationships/hyperlink" Target="https://www.cfn.fin.ec/wp-content/uploads/downloads/2024/01/lotaip/6/6_Presupuesto_de_la_institucion.pdf" TargetMode="External"/><Relationship Id="rId37" Type="http://schemas.openxmlformats.org/officeDocument/2006/relationships/hyperlink" Target="https://www.cfn.fin.ec/lotaip/" TargetMode="External"/><Relationship Id="rId53" Type="http://schemas.openxmlformats.org/officeDocument/2006/relationships/hyperlink" Target="https://www.compraspublicas.gob.ec/ProcesoContratacion/compras/PC/informacionProcesoContratacion2.cpe?idSoliCompra=CxbxTGrrW6AL6lM_fGhbNsPiisfl2vx6HmbQnz8fx_U," TargetMode="External"/><Relationship Id="rId58" Type="http://schemas.openxmlformats.org/officeDocument/2006/relationships/hyperlink" Target="https://www.compraspublicas.gob.ec/ProcesoContratacion/compras/PC/informacionProcesoContratacion2.cpe?idSoliCompra=j7xQc2Zms0a7Et7GaV59P7J5de70u8VdU5U6TUnzYAI," TargetMode="External"/><Relationship Id="rId74" Type="http://schemas.openxmlformats.org/officeDocument/2006/relationships/hyperlink" Target="https://www.compraspublicas.gob.ec/ProcesoContratacion/compras/PC/informacionProcesoContratacion2.cpe?idSoliCompra=RT2VpVL1atw5nsfBQhse8akaryIRoCSXwxov0NidWHA," TargetMode="External"/><Relationship Id="rId79" Type="http://schemas.openxmlformats.org/officeDocument/2006/relationships/hyperlink" Target="https://www.compraspublicas.gob.ec/ProcesoContratacion/compras/PC/informacionProcesoContratacion2.cpe?idSoliCompra=ZEPXBZ8fYD6zY0xNcu6W465ZdJITPoZlresUY1d-eBY," TargetMode="External"/><Relationship Id="rId102" Type="http://schemas.openxmlformats.org/officeDocument/2006/relationships/hyperlink" Target="https://www.compraspublicas.gob.ec/ProcesoContratacion/compras/PC/informacionProcesoContratacion2.cpe?idSoliCompra=gwVq5Si4U5QhfG3cNAPbc9ojwmHJuOHk9D6oQhnKPtA," TargetMode="External"/><Relationship Id="rId5" Type="http://schemas.openxmlformats.org/officeDocument/2006/relationships/hyperlink" Target="https://www.cfn.fin.ec/lotaip/" TargetMode="External"/><Relationship Id="rId61" Type="http://schemas.openxmlformats.org/officeDocument/2006/relationships/hyperlink" Target="https://www.compraspublicas.gob.ec/ProcesoContratacion/compras/PC/informacionProcesoContratacion2.cpe?idSoliCompra=xzNQQFunx4KHNfgWW38oVjMbF-s94vpV4HwQA9Idgtk," TargetMode="External"/><Relationship Id="rId82" Type="http://schemas.openxmlformats.org/officeDocument/2006/relationships/hyperlink" Target="https://www.compraspublicas.gob.ec/ProcesoContratacion/compras/PC/informacionProcesoContratacion2.cpe?idSoliCompra=ZEPXBZ8fYD6zY0xNcu6W465ZdJITPoZlresUY1d-eBY," TargetMode="External"/><Relationship Id="rId90" Type="http://schemas.openxmlformats.org/officeDocument/2006/relationships/hyperlink" Target="https://www.compraspublicas.gob.ec/ProcesoContratacion/compras/PC/informacionProcesoContratacion2.cpe?idSoliCompra=jph520LjGsjLWqFnHDpMAV6YFdj_8Z8B-FKdxVG6jcU," TargetMode="External"/><Relationship Id="rId95" Type="http://schemas.openxmlformats.org/officeDocument/2006/relationships/hyperlink" Target="https://www.compraspublicas.gob.ec/ProcesoContratacion/compras/PC/informacionProcesoContratacion2.cpe?idSoliCompra=coRWLxWeQ0jqsMrjvxy3T-Xn952SEBUSegYkb-ncBNw," TargetMode="External"/><Relationship Id="rId19" Type="http://schemas.openxmlformats.org/officeDocument/2006/relationships/hyperlink" Target="https://www.cfn.fin.ec/wp-content/uploads/downloads/2024/01/lotaip/6/6_Presupuesto_de_la_institucion.pdf" TargetMode="External"/><Relationship Id="rId14" Type="http://schemas.openxmlformats.org/officeDocument/2006/relationships/hyperlink" Target="https://www.cfn.fin.ec/wp-content/uploads/downloads/2024/01/lotaip/6/6_Presupuesto_de_la_institucion.pdf" TargetMode="External"/><Relationship Id="rId22" Type="http://schemas.openxmlformats.org/officeDocument/2006/relationships/hyperlink" Target="https://www.cfn.fin.ec/wp-content/uploads/downloads/2024/01/lotaip/6/6_Presupuesto_de_la_institucion.pdf" TargetMode="External"/><Relationship Id="rId27" Type="http://schemas.openxmlformats.org/officeDocument/2006/relationships/hyperlink" Target="https://www.cfn.fin.ec/wp-content/uploads/downloads/2024/01/lotaip/6/6_Presupuesto_de_la_institucion.pdf" TargetMode="External"/><Relationship Id="rId30" Type="http://schemas.openxmlformats.org/officeDocument/2006/relationships/hyperlink" Target="https://www.cfn.fin.ec/wp-content/uploads/downloads/2024/01/lotaip/6/6_Presupuesto_de_la_institucion.pdf" TargetMode="External"/><Relationship Id="rId35" Type="http://schemas.openxmlformats.org/officeDocument/2006/relationships/hyperlink" Target="https://www.cfn.fin.ec/wp-content/uploads/downloads/2024/01/lotaip/6/6_Presupuesto_de_la_institucion.pdf" TargetMode="External"/><Relationship Id="rId43" Type="http://schemas.openxmlformats.org/officeDocument/2006/relationships/hyperlink" Target="http://www.cfn.fin.ec/" TargetMode="External"/><Relationship Id="rId48" Type="http://schemas.openxmlformats.org/officeDocument/2006/relationships/hyperlink" Target="https://www.cfn.fin.ec/wp-content/uploads/2024/03/Informe-de-Rendicion-de-Cuentas-ANO-2023-PRELIMINAR-Fase-1.pdf" TargetMode="External"/><Relationship Id="rId56" Type="http://schemas.openxmlformats.org/officeDocument/2006/relationships/hyperlink" Target="https://www.compraspublicas.gob.ec/ProcesoContratacion/compras/PC/informacionProcesoContratacion2.cpe?idSoliCompra=j7xQc2Zms0a7Et7GaV59P7J5de70u8VdU5U6TUnzYAI," TargetMode="External"/><Relationship Id="rId64" Type="http://schemas.openxmlformats.org/officeDocument/2006/relationships/hyperlink" Target="https://www.compraspublicas.gob.ec/ProcesoContratacion/compras/PC/informacionProcesoContratacion2.cpe?idSoliCompra=4musi8IvG-lpYEmBdC49rELpZjAofbwKrPH5Xx6Zm30," TargetMode="External"/><Relationship Id="rId69" Type="http://schemas.openxmlformats.org/officeDocument/2006/relationships/hyperlink" Target="https://www.compraspublicas.gob.ec/ProcesoContratacion/compras/PC/informacionProcesoContratacion2.cpe?idSoliCompra=GkX3bXzDHDtodHPk6z7q1fbtpI4O16ITYh-FIQbw6G0," TargetMode="External"/><Relationship Id="rId77" Type="http://schemas.openxmlformats.org/officeDocument/2006/relationships/hyperlink" Target="https://www.compraspublicas.gob.ec/ProcesoContratacion/compras/PC/informacionProcesoContratacion2.cpe?idSoliCompra=FRKHia1DsaejkUdl3eIYj-UUFSrZQZzICYlrZcxjW48," TargetMode="External"/><Relationship Id="rId100" Type="http://schemas.openxmlformats.org/officeDocument/2006/relationships/hyperlink" Target="https://www.compraspublicas.gob.ec/ProcesoContratacion/compras/PC/informacionProcesoContratacion2.cpe?idSoliCompra=gwVq5Si4U5QhfG3cNAPbc9ojwmHJuOHk9D6oQhnKPtA," TargetMode="External"/><Relationship Id="rId105" Type="http://schemas.openxmlformats.org/officeDocument/2006/relationships/hyperlink" Target="https://www.compraspublicas.gob.ec/ProcesoContratacion/compras/PC/informacionProcesoContratacion2.cpe?idSoliCompra=-QHZfYpuomXDWXBSukW8mBklAG4iHGE9ghGtTFNYtEs," TargetMode="External"/><Relationship Id="rId113" Type="http://schemas.openxmlformats.org/officeDocument/2006/relationships/hyperlink" Target="https://www.compraspublicas.gob.ec/ProcesoContratacion/compras/PC/informacionProcesoContratacion2.cpe?idSoliCompra=qlrh7dbcg_CzyZwfqCCwy5ssOq-PhHhWVX9Fzqj8jOU," TargetMode="External"/><Relationship Id="rId118" Type="http://schemas.openxmlformats.org/officeDocument/2006/relationships/hyperlink" Target="https://www.cfn.fin.ec/wp-content/uploads/2024/04/REGISTRO-DE-PARTICIPACION-RENDICION-DE-CUENTAS-2023.pdf" TargetMode="External"/><Relationship Id="rId8" Type="http://schemas.openxmlformats.org/officeDocument/2006/relationships/hyperlink" Target="https://www.cfn.fin.ec/wp-content/uploads/downloads/2024/01/lotaip/10/POA_2022_ago.pdf" TargetMode="External"/><Relationship Id="rId51" Type="http://schemas.openxmlformats.org/officeDocument/2006/relationships/hyperlink" Target="https://www.compraspublicas.gob.ec/ProcesoContratacion/compras/PC/informacionProcesoContratacion2.cpe?idSoliCompra=CxbxTGrrW6AL6lM_fGhbNsPiisfl2vx6HmbQnz8fx_U," TargetMode="External"/><Relationship Id="rId72" Type="http://schemas.openxmlformats.org/officeDocument/2006/relationships/hyperlink" Target="https://www.compraspublicas.gob.ec/ProcesoContratacion/compras/PC/informacionProcesoContratacion2.cpe?idSoliCompra=RT2VpVL1atw5nsfBQhse8akaryIRoCSXwxov0NidWHA," TargetMode="External"/><Relationship Id="rId80" Type="http://schemas.openxmlformats.org/officeDocument/2006/relationships/hyperlink" Target="https://www.compraspublicas.gob.ec/ProcesoContratacion/compras/PC/informacionProcesoContratacion2.cpe?idSoliCompra=ZEPXBZ8fYD6zY0xNcu6W465ZdJITPoZlresUY1d-eBY," TargetMode="External"/><Relationship Id="rId85" Type="http://schemas.openxmlformats.org/officeDocument/2006/relationships/hyperlink" Target="https://www.compraspublicas.gob.ec/ProcesoContratacion/compras/PC/informacionProcesoContratacion2.cpe?idSoliCompra=cCn4jGwjFuOFDIxLK-5bikhJUTRMy44-zn0x4Q-FkDs," TargetMode="External"/><Relationship Id="rId93" Type="http://schemas.openxmlformats.org/officeDocument/2006/relationships/hyperlink" Target="https://www.compraspublicas.gob.ec/ProcesoContratacion/compras/PC/informacionProcesoContratacion2.cpe?idSoliCompra=6iTB6Q4MdyofsKlwGH8d0u8ssYccfb5uY2YOIIoUCZo," TargetMode="External"/><Relationship Id="rId98" Type="http://schemas.openxmlformats.org/officeDocument/2006/relationships/hyperlink" Target="https://www.compraspublicas.gob.ec/ProcesoContratacion/compras/PC/informacionProcesoContratacion2.cpe?idSoliCompra=coRWLxWeQ0jqsMrjvxy3T-Xn952SEBUSegYkb-ncBNw," TargetMode="External"/><Relationship Id="rId121" Type="http://schemas.openxmlformats.org/officeDocument/2006/relationships/drawing" Target="../drawings/drawing1.xml"/><Relationship Id="rId3" Type="http://schemas.openxmlformats.org/officeDocument/2006/relationships/hyperlink" Target="https://www.cfn.fin.ec/" TargetMode="External"/><Relationship Id="rId12" Type="http://schemas.openxmlformats.org/officeDocument/2006/relationships/hyperlink" Target="https://www.cfn.fin.ec/wp-content/uploads/downloads/2024/01/lotaip/6/6_Presupuesto_de_la_institucion.pdf" TargetMode="External"/><Relationship Id="rId17" Type="http://schemas.openxmlformats.org/officeDocument/2006/relationships/hyperlink" Target="https://www.cfn.fin.ec/wp-content/uploads/downloads/2024/01/lotaip/6/6_Presupuesto_de_la_institucion.pdf" TargetMode="External"/><Relationship Id="rId25" Type="http://schemas.openxmlformats.org/officeDocument/2006/relationships/hyperlink" Target="https://www.cfn.fin.ec/wp-content/uploads/downloads/2024/01/lotaip/6/6_Presupuesto_de_la_institucion.pdf" TargetMode="External"/><Relationship Id="rId33" Type="http://schemas.openxmlformats.org/officeDocument/2006/relationships/hyperlink" Target="https://www.cfn.fin.ec/wp-content/uploads/downloads/2024/01/lotaip/6/6_Presupuesto_de_la_institucion.pdf" TargetMode="External"/><Relationship Id="rId38" Type="http://schemas.openxmlformats.org/officeDocument/2006/relationships/hyperlink" Target="https://www.cfn.fin.ec/subasta-cfn-grandes-oportunidades-de-inversion/" TargetMode="External"/><Relationship Id="rId46" Type="http://schemas.openxmlformats.org/officeDocument/2006/relationships/hyperlink" Target="https://www.cfn.fin.ec/wp-content/uploads/2024/03/CFN-B.P.-GEGE-2024-0012-M-2.pdf" TargetMode="External"/><Relationship Id="rId59" Type="http://schemas.openxmlformats.org/officeDocument/2006/relationships/hyperlink" Target="https://www.compraspublicas.gob.ec/ProcesoContratacion/compras/PC/informacionProcesoContratacion2.cpe?idSoliCompra=xzNQQFunx4KHNfgWW38oVjMbF-s94vpV4HwQA9Idgtk," TargetMode="External"/><Relationship Id="rId67" Type="http://schemas.openxmlformats.org/officeDocument/2006/relationships/hyperlink" Target="https://www.compraspublicas.gob.ec/ProcesoContratacion/compras/PC/informacionProcesoContratacion2.cpe?idSoliCompra=GkX3bXzDHDtodHPk6z7q1fbtpI4O16ITYh-FIQbw6G0," TargetMode="External"/><Relationship Id="rId103" Type="http://schemas.openxmlformats.org/officeDocument/2006/relationships/hyperlink" Target="https://www.compraspublicas.gob.ec/ProcesoContratacion/compras/PC/informacionProcesoContratacion2.cpe?idSoliCompra=-QHZfYpuomXDWXBSukW8mBklAG4iHGE9ghGtTFNYtEs," TargetMode="External"/><Relationship Id="rId108" Type="http://schemas.openxmlformats.org/officeDocument/2006/relationships/hyperlink" Target="https://www.compraspublicas.gob.ec/ProcesoContratacion/compras/PC/informacionProcesoContratacion2.cpe?idSoliCompra=uGUYIPxs56aLtDLaidcv7PrPULlPkDdcck_dwTpX7Z8," TargetMode="External"/><Relationship Id="rId116" Type="http://schemas.openxmlformats.org/officeDocument/2006/relationships/hyperlink" Target="https://www.cfn.fin.ec/wp-content/uploads/2024/04/MEMORIA23.pdf" TargetMode="External"/><Relationship Id="rId20" Type="http://schemas.openxmlformats.org/officeDocument/2006/relationships/hyperlink" Target="https://www.cfn.fin.ec/wp-content/uploads/downloads/2024/01/lotaip/6/6_Presupuesto_de_la_institucion.pdf" TargetMode="External"/><Relationship Id="rId41" Type="http://schemas.openxmlformats.org/officeDocument/2006/relationships/hyperlink" Target="https://www.superbancos.gob.ec/estadisticas/portalestudios/balances-generales/" TargetMode="External"/><Relationship Id="rId54" Type="http://schemas.openxmlformats.org/officeDocument/2006/relationships/hyperlink" Target="https://www.compraspublicas.gob.ec/ProcesoContratacion/compras/PC/informacionProcesoContratacion2.cpe?idSoliCompra=CxbxTGrrW6AL6lM_fGhbNsPiisfl2vx6HmbQnz8fx_U," TargetMode="External"/><Relationship Id="rId62" Type="http://schemas.openxmlformats.org/officeDocument/2006/relationships/hyperlink" Target="https://www.compraspublicas.gob.ec/ProcesoContratacion/compras/PC/informacionProcesoContratacion2.cpe?idSoliCompra=xzNQQFunx4KHNfgWW38oVjMbF-s94vpV4HwQA9Idgtk," TargetMode="External"/><Relationship Id="rId70" Type="http://schemas.openxmlformats.org/officeDocument/2006/relationships/hyperlink" Target="https://www.compraspublicas.gob.ec/ProcesoContratacion/compras/PC/informacionProcesoContratacion2.cpe?idSoliCompra=GkX3bXzDHDtodHPk6z7q1fbtpI4O16ITYh-FIQbw6G0," TargetMode="External"/><Relationship Id="rId75" Type="http://schemas.openxmlformats.org/officeDocument/2006/relationships/hyperlink" Target="https://www.compraspublicas.gob.ec/ProcesoContratacion/compras/PC/informacionProcesoContratacion2.cpe?idSoliCompra=FRKHia1DsaejkUdl3eIYj-UUFSrZQZzICYlrZcxjW48," TargetMode="External"/><Relationship Id="rId83" Type="http://schemas.openxmlformats.org/officeDocument/2006/relationships/hyperlink" Target="https://www.compraspublicas.gob.ec/ProcesoContratacion/compras/PC/informacionProcesoContratacion2.cpe?idSoliCompra=cCn4jGwjFuOFDIxLK-5bikhJUTRMy44-zn0x4Q-FkDs," TargetMode="External"/><Relationship Id="rId88" Type="http://schemas.openxmlformats.org/officeDocument/2006/relationships/hyperlink" Target="https://www.compraspublicas.gob.ec/ProcesoContratacion/compras/PC/informacionProcesoContratacion2.cpe?idSoliCompra=jph520LjGsjLWqFnHDpMAV6YFdj_8Z8B-FKdxVG6jcU," TargetMode="External"/><Relationship Id="rId91" Type="http://schemas.openxmlformats.org/officeDocument/2006/relationships/hyperlink" Target="https://www.compraspublicas.gob.ec/ProcesoContratacion/compras/PC/informacionProcesoContratacion2.cpe?idSoliCompra=6iTB6Q4MdyofsKlwGH8d0u8ssYccfb5uY2YOIIoUCZo," TargetMode="External"/><Relationship Id="rId96" Type="http://schemas.openxmlformats.org/officeDocument/2006/relationships/hyperlink" Target="https://www.compraspublicas.gob.ec/ProcesoContratacion/compras/PC/informacionProcesoContratacion2.cpe?idSoliCompra=coRWLxWeQ0jqsMrjvxy3T-Xn952SEBUSegYkb-ncBNw," TargetMode="External"/><Relationship Id="rId111" Type="http://schemas.openxmlformats.org/officeDocument/2006/relationships/hyperlink" Target="https://www.compraspublicas.gob.ec/ProcesoContratacion/compras/PC/informacionProcesoContratacion2.cpe?idSoliCompra=qlrh7dbcg_CzyZwfqCCwy5ssOq-PhHhWVX9Fzqj8jOU," TargetMode="External"/><Relationship Id="rId1" Type="http://schemas.openxmlformats.org/officeDocument/2006/relationships/hyperlink" Target="http://www.cfn.fin.ec/" TargetMode="External"/><Relationship Id="rId6" Type="http://schemas.openxmlformats.org/officeDocument/2006/relationships/hyperlink" Target="https://www.cfn.fin.ec/wp-content/uploads/downloads/2024/02/lotaip/12/12_Mecanismos_rendicion_cuentas.pdf" TargetMode="External"/><Relationship Id="rId15" Type="http://schemas.openxmlformats.org/officeDocument/2006/relationships/hyperlink" Target="https://www.cfn.fin.ec/wp-content/uploads/downloads/2024/01/lotaip/6/6_Presupuesto_de_la_institucion.pdf" TargetMode="External"/><Relationship Id="rId23" Type="http://schemas.openxmlformats.org/officeDocument/2006/relationships/hyperlink" Target="https://www.cfn.fin.ec/wp-content/uploads/downloads/2024/01/lotaip/6/6_Presupuesto_de_la_institucion.pdf" TargetMode="External"/><Relationship Id="rId28" Type="http://schemas.openxmlformats.org/officeDocument/2006/relationships/hyperlink" Target="https://www.cfn.fin.ec/wp-content/uploads/downloads/2024/01/lotaip/6/6_Presupuesto_de_la_institucion.pdf" TargetMode="External"/><Relationship Id="rId36" Type="http://schemas.openxmlformats.org/officeDocument/2006/relationships/hyperlink" Target="https://www.cfn.fin.ec/wp-content/uploads/downloads/2024/01/lotaip/6/6_Presupuesto_de_la_institucion.pdf" TargetMode="External"/><Relationship Id="rId49" Type="http://schemas.openxmlformats.org/officeDocument/2006/relationships/hyperlink" Target="https://www.cfn.fin.ec/wp-content/uploads/2024/03/INV-RENDICION-1.jpg" TargetMode="External"/><Relationship Id="rId57" Type="http://schemas.openxmlformats.org/officeDocument/2006/relationships/hyperlink" Target="https://www.compraspublicas.gob.ec/ProcesoContratacion/compras/PC/informacionProcesoContratacion2.cpe?idSoliCompra=j7xQc2Zms0a7Et7GaV59P7J5de70u8VdU5U6TUnzYAI," TargetMode="External"/><Relationship Id="rId106" Type="http://schemas.openxmlformats.org/officeDocument/2006/relationships/hyperlink" Target="https://www.compraspublicas.gob.ec/ProcesoContratacion/compras/PC/informacionProcesoContratacion2.cpe?idSoliCompra=-QHZfYpuomXDWXBSukW8mBklAG4iHGE9ghGtTFNYtEs," TargetMode="External"/><Relationship Id="rId114" Type="http://schemas.openxmlformats.org/officeDocument/2006/relationships/hyperlink" Target="https://www.compraspublicas.gob.ec/ProcesoContratacion/compras/PC/informacionProcesoContratacion2.cpe?idSoliCompra=qlrh7dbcg_CzyZwfqCCwy5ssOq-PhHhWVX9Fzqj8jOU," TargetMode="External"/><Relationship Id="rId119" Type="http://schemas.openxmlformats.org/officeDocument/2006/relationships/hyperlink" Target="https://www.cfn.fin.ec/wp-content/uploads/2024/04/Aportes-ciudadanos-recibidos-RC-2023.pdf" TargetMode="External"/><Relationship Id="rId10" Type="http://schemas.openxmlformats.org/officeDocument/2006/relationships/hyperlink" Target="https://www.cfn.fin.ec/wp-content/uploads/downloads/2024/01/lotaip/6/6_Presupuesto_de_la_institucion.pdf" TargetMode="External"/><Relationship Id="rId31" Type="http://schemas.openxmlformats.org/officeDocument/2006/relationships/hyperlink" Target="https://www.cfn.fin.ec/wp-content/uploads/downloads/2024/01/lotaip/6/6_Presupuesto_de_la_institucion.pdf" TargetMode="External"/><Relationship Id="rId44" Type="http://schemas.openxmlformats.org/officeDocument/2006/relationships/hyperlink" Target="http://www.cfn.fin.ec/" TargetMode="External"/><Relationship Id="rId52" Type="http://schemas.openxmlformats.org/officeDocument/2006/relationships/hyperlink" Target="https://www.compraspublicas.gob.ec/ProcesoContratacion/compras/PC/informacionProcesoContratacion2.cpe?idSoliCompra=CxbxTGrrW6AL6lM_fGhbNsPiisfl2vx6HmbQnz8fx_U," TargetMode="External"/><Relationship Id="rId60" Type="http://schemas.openxmlformats.org/officeDocument/2006/relationships/hyperlink" Target="https://www.compraspublicas.gob.ec/ProcesoContratacion/compras/PC/informacionProcesoContratacion2.cpe?idSoliCompra=xzNQQFunx4KHNfgWW38oVjMbF-s94vpV4HwQA9Idgtk," TargetMode="External"/><Relationship Id="rId65" Type="http://schemas.openxmlformats.org/officeDocument/2006/relationships/hyperlink" Target="https://www.compraspublicas.gob.ec/ProcesoContratacion/compras/PC/informacionProcesoContratacion2.cpe?idSoliCompra=4musi8IvG-lpYEmBdC49rELpZjAofbwKrPH5Xx6Zm30," TargetMode="External"/><Relationship Id="rId73" Type="http://schemas.openxmlformats.org/officeDocument/2006/relationships/hyperlink" Target="https://www.compraspublicas.gob.ec/ProcesoContratacion/compras/PC/informacionProcesoContratacion2.cpe?idSoliCompra=RT2VpVL1atw5nsfBQhse8akaryIRoCSXwxov0NidWHA," TargetMode="External"/><Relationship Id="rId78" Type="http://schemas.openxmlformats.org/officeDocument/2006/relationships/hyperlink" Target="https://www.compraspublicas.gob.ec/ProcesoContratacion/compras/PC/informacionProcesoContratacion2.cpe?idSoliCompra=FRKHia1DsaejkUdl3eIYj-UUFSrZQZzICYlrZcxjW48," TargetMode="External"/><Relationship Id="rId81" Type="http://schemas.openxmlformats.org/officeDocument/2006/relationships/hyperlink" Target="https://www.compraspublicas.gob.ec/ProcesoContratacion/compras/PC/informacionProcesoContratacion2.cpe?idSoliCompra=ZEPXBZ8fYD6zY0xNcu6W465ZdJITPoZlresUY1d-eBY," TargetMode="External"/><Relationship Id="rId86" Type="http://schemas.openxmlformats.org/officeDocument/2006/relationships/hyperlink" Target="https://www.compraspublicas.gob.ec/ProcesoContratacion/compras/PC/informacionProcesoContratacion2.cpe?idSoliCompra=cCn4jGwjFuOFDIxLK-5bikhJUTRMy44-zn0x4Q-FkDs," TargetMode="External"/><Relationship Id="rId94" Type="http://schemas.openxmlformats.org/officeDocument/2006/relationships/hyperlink" Target="https://www.compraspublicas.gob.ec/ProcesoContratacion/compras/PC/informacionProcesoContratacion2.cpe?idSoliCompra=6iTB6Q4MdyofsKlwGH8d0u8ssYccfb5uY2YOIIoUCZo," TargetMode="External"/><Relationship Id="rId99" Type="http://schemas.openxmlformats.org/officeDocument/2006/relationships/hyperlink" Target="https://www.compraspublicas.gob.ec/ProcesoContratacion/compras/PC/informacionProcesoContratacion2.cpe?idSoliCompra=gwVq5Si4U5QhfG3cNAPbc9ojwmHJuOHk9D6oQhnKPtA," TargetMode="External"/><Relationship Id="rId101" Type="http://schemas.openxmlformats.org/officeDocument/2006/relationships/hyperlink" Target="https://www.compraspublicas.gob.ec/ProcesoContratacion/compras/PC/informacionProcesoContratacion2.cpe?idSoliCompra=gwVq5Si4U5QhfG3cNAPbc9ojwmHJuOHk9D6oQhnKPtA," TargetMode="External"/><Relationship Id="rId4" Type="http://schemas.openxmlformats.org/officeDocument/2006/relationships/hyperlink" Target="https://www.cfn.fin.ec/servicios/segundo-piso/" TargetMode="External"/><Relationship Id="rId9" Type="http://schemas.openxmlformats.org/officeDocument/2006/relationships/hyperlink" Target="https://www.cfn.fin.ec/wp-content/uploads/downloads/2024/01/lotaip/6/6_Presupuesto_de_la_institucion.pdf" TargetMode="External"/><Relationship Id="rId13" Type="http://schemas.openxmlformats.org/officeDocument/2006/relationships/hyperlink" Target="https://www.cfn.fin.ec/wp-content/uploads/downloads/2024/01/lotaip/6/6_Presupuesto_de_la_institucion.pdf" TargetMode="External"/><Relationship Id="rId18" Type="http://schemas.openxmlformats.org/officeDocument/2006/relationships/hyperlink" Target="https://www.cfn.fin.ec/wp-content/uploads/downloads/2024/01/lotaip/6/6_Presupuesto_de_la_institucion.pdf" TargetMode="External"/><Relationship Id="rId39" Type="http://schemas.openxmlformats.org/officeDocument/2006/relationships/hyperlink" Target="https://www.cfn.fin.ec/subasta-cfn-grandes-oportunidades-de-inversion/" TargetMode="External"/><Relationship Id="rId109" Type="http://schemas.openxmlformats.org/officeDocument/2006/relationships/hyperlink" Target="https://www.compraspublicas.gob.ec/ProcesoContratacion/compras/PC/informacionProcesoContratacion2.cpe?idSoliCompra=uGUYIPxs56aLtDLaidcv7PrPULlPkDdcck_dwTpX7Z8," TargetMode="External"/><Relationship Id="rId34" Type="http://schemas.openxmlformats.org/officeDocument/2006/relationships/hyperlink" Target="https://www.cfn.fin.ec/wp-content/uploads/downloads/2024/01/lotaip/6/6_Presupuesto_de_la_institucion.pdf" TargetMode="External"/><Relationship Id="rId50" Type="http://schemas.openxmlformats.org/officeDocument/2006/relationships/hyperlink" Target="https://youtu.be/1YD-nPtITOA?si=SM0MoEBexj9cRnK3" TargetMode="External"/><Relationship Id="rId55" Type="http://schemas.openxmlformats.org/officeDocument/2006/relationships/hyperlink" Target="https://www.compraspublicas.gob.ec/ProcesoContratacion/compras/PC/informacionProcesoContratacion2.cpe?idSoliCompra=j7xQc2Zms0a7Et7GaV59P7J5de70u8VdU5U6TUnzYAI," TargetMode="External"/><Relationship Id="rId76" Type="http://schemas.openxmlformats.org/officeDocument/2006/relationships/hyperlink" Target="https://www.compraspublicas.gob.ec/ProcesoContratacion/compras/PC/informacionProcesoContratacion2.cpe?idSoliCompra=FRKHia1DsaejkUdl3eIYj-UUFSrZQZzICYlrZcxjW48," TargetMode="External"/><Relationship Id="rId97" Type="http://schemas.openxmlformats.org/officeDocument/2006/relationships/hyperlink" Target="https://www.compraspublicas.gob.ec/ProcesoContratacion/compras/PC/informacionProcesoContratacion2.cpe?idSoliCompra=coRWLxWeQ0jqsMrjvxy3T-Xn952SEBUSegYkb-ncBNw," TargetMode="External"/><Relationship Id="rId104" Type="http://schemas.openxmlformats.org/officeDocument/2006/relationships/hyperlink" Target="https://www.compraspublicas.gob.ec/ProcesoContratacion/compras/PC/informacionProcesoContratacion2.cpe?idSoliCompra=-QHZfYpuomXDWXBSukW8mBklAG4iHGE9ghGtTFNYtEs," TargetMode="External"/><Relationship Id="rId120" Type="http://schemas.openxmlformats.org/officeDocument/2006/relationships/printerSettings" Target="../printerSettings/printerSettings1.bin"/><Relationship Id="rId7" Type="http://schemas.openxmlformats.org/officeDocument/2006/relationships/hyperlink" Target="https://www.cfn.fin.ec/wp-content/uploads/downloads/2024/01/lotaip/10/POA_2022_ago.pdf" TargetMode="External"/><Relationship Id="rId71" Type="http://schemas.openxmlformats.org/officeDocument/2006/relationships/hyperlink" Target="https://www.compraspublicas.gob.ec/ProcesoContratacion/compras/PC/informacionProcesoContratacion2.cpe?idSoliCompra=RT2VpVL1atw5nsfBQhse8akaryIRoCSXwxov0NidWHA," TargetMode="External"/><Relationship Id="rId92" Type="http://schemas.openxmlformats.org/officeDocument/2006/relationships/hyperlink" Target="https://www.compraspublicas.gob.ec/ProcesoContratacion/compras/PC/informacionProcesoContratacion2.cpe?idSoliCompra=6iTB6Q4MdyofsKlwGH8d0u8ssYccfb5uY2YOIIoUCZo," TargetMode="External"/><Relationship Id="rId2" Type="http://schemas.openxmlformats.org/officeDocument/2006/relationships/hyperlink" Target="mailto:gcia_estrategica@cfn.fin.ec" TargetMode="External"/><Relationship Id="rId29" Type="http://schemas.openxmlformats.org/officeDocument/2006/relationships/hyperlink" Target="https://www.cfn.fin.ec/wp-content/uploads/downloads/2024/01/lotaip/6/6_Presupuesto_de_la_institucion.pdf" TargetMode="External"/><Relationship Id="rId24" Type="http://schemas.openxmlformats.org/officeDocument/2006/relationships/hyperlink" Target="https://www.cfn.fin.ec/wp-content/uploads/downloads/2024/01/lotaip/6/6_Presupuesto_de_la_institucion.pdf" TargetMode="External"/><Relationship Id="rId40" Type="http://schemas.openxmlformats.org/officeDocument/2006/relationships/hyperlink" Target="https://www.cfn.fin.ec/la-cfn-rematara-bienes-propios-en-ocho-provincias/" TargetMode="External"/><Relationship Id="rId45" Type="http://schemas.openxmlformats.org/officeDocument/2006/relationships/hyperlink" Target="http://www.cfn.fin.ec/" TargetMode="External"/><Relationship Id="rId66" Type="http://schemas.openxmlformats.org/officeDocument/2006/relationships/hyperlink" Target="https://www.compraspublicas.gob.ec/ProcesoContratacion/compras/PC/informacionProcesoContratacion2.cpe?idSoliCompra=4musi8IvG-lpYEmBdC49rELpZjAofbwKrPH5Xx6Zm30," TargetMode="External"/><Relationship Id="rId87" Type="http://schemas.openxmlformats.org/officeDocument/2006/relationships/hyperlink" Target="https://www.compraspublicas.gob.ec/ProcesoContratacion/compras/PC/informacionProcesoContratacion2.cpe?idSoliCompra=jph520LjGsjLWqFnHDpMAV6YFdj_8Z8B-FKdxVG6jcU," TargetMode="External"/><Relationship Id="rId110" Type="http://schemas.openxmlformats.org/officeDocument/2006/relationships/hyperlink" Target="https://www.compraspublicas.gob.ec/ProcesoContratacion/compras/PC/informacionProcesoContratacion2.cpe?idSoliCompra=uGUYIPxs56aLtDLaidcv7PrPULlPkDdcck_dwTpX7Z8," TargetMode="External"/><Relationship Id="rId115" Type="http://schemas.openxmlformats.org/officeDocument/2006/relationships/hyperlink" Target="https://www.cfn.fin.ec/wp-content/uploads/2024/04/ACTA-DE-REUNION-DE-EQUIPO-Diseno-RC-AN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showGridLines="0" tabSelected="1" view="pageLayout" zoomScale="90" zoomScaleNormal="100" zoomScaleSheetLayoutView="100" zoomScalePageLayoutView="90" workbookViewId="0">
      <selection activeCell="A109" sqref="A109"/>
    </sheetView>
  </sheetViews>
  <sheetFormatPr baseColWidth="10" defaultColWidth="11.42578125" defaultRowHeight="14.25"/>
  <cols>
    <col min="1" max="1" width="20" style="2" customWidth="1"/>
    <col min="2" max="4" width="11.42578125" style="2"/>
    <col min="5" max="7" width="9.42578125" style="2" customWidth="1"/>
    <col min="8" max="8" width="11.5703125" style="2" customWidth="1"/>
    <col min="9" max="9" width="10.5703125" style="2" customWidth="1"/>
    <col min="10" max="10" width="8.42578125" style="2" customWidth="1"/>
    <col min="11" max="11" width="9.42578125" style="2" customWidth="1"/>
    <col min="12" max="12" width="10.42578125" style="2" customWidth="1"/>
    <col min="13" max="13" width="28.5703125" style="2" customWidth="1"/>
    <col min="14" max="16384" width="11.42578125" style="2"/>
  </cols>
  <sheetData>
    <row r="1" spans="1:13" ht="15" customHeight="1">
      <c r="A1" s="203" t="s">
        <v>0</v>
      </c>
      <c r="B1" s="203"/>
      <c r="C1" s="203"/>
      <c r="D1" s="203"/>
      <c r="E1" s="203"/>
      <c r="F1" s="203"/>
      <c r="G1" s="203"/>
      <c r="H1" s="203"/>
      <c r="I1" s="203"/>
      <c r="J1" s="203"/>
      <c r="K1" s="203"/>
      <c r="L1" s="203"/>
      <c r="M1" s="203"/>
    </row>
    <row r="2" spans="1:13" ht="15" customHeight="1">
      <c r="A2" s="203" t="s">
        <v>1</v>
      </c>
      <c r="B2" s="203"/>
      <c r="C2" s="203"/>
      <c r="D2" s="203"/>
      <c r="E2" s="203"/>
      <c r="F2" s="203"/>
      <c r="G2" s="203"/>
      <c r="H2" s="203"/>
      <c r="I2" s="203"/>
      <c r="J2" s="203"/>
      <c r="K2" s="203"/>
      <c r="L2" s="203"/>
      <c r="M2" s="203"/>
    </row>
    <row r="3" spans="1:13">
      <c r="A3" s="3"/>
    </row>
    <row r="4" spans="1:13">
      <c r="A4" s="195" t="s">
        <v>2</v>
      </c>
      <c r="B4" s="196"/>
      <c r="C4" s="196"/>
      <c r="D4" s="196"/>
      <c r="E4" s="196"/>
      <c r="F4" s="196"/>
      <c r="G4" s="196"/>
      <c r="H4" s="196"/>
      <c r="I4" s="196"/>
      <c r="J4" s="196"/>
      <c r="K4" s="196"/>
      <c r="L4" s="196"/>
      <c r="M4" s="196"/>
    </row>
    <row r="5" spans="1:13">
      <c r="A5" s="4" t="s">
        <v>3</v>
      </c>
      <c r="B5" s="204">
        <v>1760003090001</v>
      </c>
      <c r="C5" s="205"/>
      <c r="D5" s="205"/>
      <c r="E5" s="205"/>
      <c r="F5" s="205"/>
      <c r="G5" s="205"/>
      <c r="H5" s="205"/>
      <c r="I5" s="205"/>
      <c r="J5" s="205"/>
      <c r="K5" s="205"/>
      <c r="L5" s="205"/>
      <c r="M5" s="206"/>
    </row>
    <row r="6" spans="1:13">
      <c r="A6" s="4" t="s">
        <v>4</v>
      </c>
      <c r="B6" s="207" t="s">
        <v>364</v>
      </c>
      <c r="C6" s="208"/>
      <c r="D6" s="208"/>
      <c r="E6" s="208"/>
      <c r="F6" s="208"/>
      <c r="G6" s="208"/>
      <c r="H6" s="208"/>
      <c r="I6" s="208"/>
      <c r="J6" s="208"/>
      <c r="K6" s="208"/>
      <c r="L6" s="208"/>
      <c r="M6" s="209"/>
    </row>
    <row r="7" spans="1:13" ht="18">
      <c r="A7" s="4" t="s">
        <v>5</v>
      </c>
      <c r="B7" s="109" t="s">
        <v>189</v>
      </c>
      <c r="C7" s="109"/>
      <c r="D7" s="109"/>
      <c r="E7" s="109"/>
      <c r="F7" s="109"/>
      <c r="G7" s="109"/>
      <c r="H7" s="109"/>
      <c r="I7" s="109"/>
      <c r="J7" s="109"/>
      <c r="K7" s="109"/>
      <c r="L7" s="109"/>
      <c r="M7" s="109"/>
    </row>
    <row r="8" spans="1:13">
      <c r="A8" s="4" t="s">
        <v>6</v>
      </c>
      <c r="B8" s="109" t="s">
        <v>365</v>
      </c>
      <c r="C8" s="109"/>
      <c r="D8" s="109"/>
      <c r="E8" s="109"/>
      <c r="F8" s="109"/>
      <c r="G8" s="109"/>
      <c r="H8" s="109"/>
      <c r="I8" s="109"/>
      <c r="J8" s="109"/>
      <c r="K8" s="109"/>
      <c r="L8" s="109"/>
      <c r="M8" s="109"/>
    </row>
    <row r="9" spans="1:13">
      <c r="A9" s="4" t="s">
        <v>7</v>
      </c>
      <c r="B9" s="109"/>
      <c r="C9" s="109"/>
      <c r="D9" s="109"/>
      <c r="E9" s="109"/>
      <c r="F9" s="109"/>
      <c r="G9" s="109"/>
      <c r="H9" s="109"/>
      <c r="I9" s="109"/>
      <c r="J9" s="109"/>
      <c r="K9" s="109"/>
      <c r="L9" s="109"/>
      <c r="M9" s="109"/>
    </row>
    <row r="10" spans="1:13">
      <c r="A10" s="4" t="s">
        <v>8</v>
      </c>
      <c r="B10" s="109" t="s">
        <v>190</v>
      </c>
      <c r="C10" s="109"/>
      <c r="D10" s="109"/>
      <c r="E10" s="109"/>
      <c r="F10" s="109"/>
      <c r="G10" s="109"/>
      <c r="H10" s="109"/>
      <c r="I10" s="109"/>
      <c r="J10" s="109"/>
      <c r="K10" s="109"/>
      <c r="L10" s="109"/>
      <c r="M10" s="109"/>
    </row>
    <row r="11" spans="1:13">
      <c r="A11" s="4" t="s">
        <v>9</v>
      </c>
      <c r="B11" s="109" t="s">
        <v>191</v>
      </c>
      <c r="C11" s="109"/>
      <c r="D11" s="109"/>
      <c r="E11" s="109"/>
      <c r="F11" s="109"/>
      <c r="G11" s="109"/>
      <c r="H11" s="109"/>
      <c r="I11" s="109"/>
      <c r="J11" s="109"/>
      <c r="K11" s="109"/>
      <c r="L11" s="109"/>
      <c r="M11" s="109"/>
    </row>
    <row r="12" spans="1:13">
      <c r="A12" s="4" t="s">
        <v>10</v>
      </c>
      <c r="B12" s="109" t="s">
        <v>210</v>
      </c>
      <c r="C12" s="109"/>
      <c r="D12" s="109"/>
      <c r="E12" s="109"/>
      <c r="F12" s="109"/>
      <c r="G12" s="109"/>
      <c r="H12" s="109"/>
      <c r="I12" s="109"/>
      <c r="J12" s="109"/>
      <c r="K12" s="109"/>
      <c r="L12" s="109"/>
      <c r="M12" s="109"/>
    </row>
    <row r="13" spans="1:13">
      <c r="A13" s="4" t="s">
        <v>11</v>
      </c>
      <c r="B13" s="109" t="s">
        <v>192</v>
      </c>
      <c r="C13" s="109"/>
      <c r="D13" s="109"/>
      <c r="E13" s="109"/>
      <c r="F13" s="109"/>
      <c r="G13" s="109"/>
      <c r="H13" s="109"/>
      <c r="I13" s="109"/>
      <c r="J13" s="109"/>
      <c r="K13" s="109"/>
      <c r="L13" s="109"/>
      <c r="M13" s="109"/>
    </row>
    <row r="14" spans="1:13">
      <c r="A14" s="4" t="s">
        <v>12</v>
      </c>
      <c r="B14" s="201" t="s">
        <v>366</v>
      </c>
      <c r="C14" s="202"/>
      <c r="D14" s="202"/>
      <c r="E14" s="202"/>
      <c r="F14" s="202"/>
      <c r="G14" s="202"/>
      <c r="H14" s="202"/>
      <c r="I14" s="202"/>
      <c r="J14" s="202"/>
      <c r="K14" s="202"/>
      <c r="L14" s="202"/>
      <c r="M14" s="202"/>
    </row>
    <row r="15" spans="1:13">
      <c r="A15" s="4" t="s">
        <v>13</v>
      </c>
      <c r="B15" s="109" t="s">
        <v>193</v>
      </c>
      <c r="C15" s="109"/>
      <c r="D15" s="109"/>
      <c r="E15" s="109"/>
      <c r="F15" s="109"/>
      <c r="G15" s="109"/>
      <c r="H15" s="109"/>
      <c r="I15" s="109"/>
      <c r="J15" s="109"/>
      <c r="K15" s="109"/>
      <c r="L15" s="109"/>
      <c r="M15" s="109"/>
    </row>
    <row r="16" spans="1:13">
      <c r="A16" s="4" t="s">
        <v>14</v>
      </c>
      <c r="B16" s="96" t="s">
        <v>194</v>
      </c>
      <c r="C16" s="200"/>
      <c r="D16" s="200"/>
      <c r="E16" s="200"/>
      <c r="F16" s="200"/>
      <c r="G16" s="200"/>
      <c r="H16" s="200"/>
      <c r="I16" s="200"/>
      <c r="J16" s="200"/>
      <c r="K16" s="200"/>
      <c r="L16" s="200"/>
      <c r="M16" s="200"/>
    </row>
    <row r="17" spans="1:13" ht="14.25" customHeight="1">
      <c r="A17" s="195" t="s">
        <v>15</v>
      </c>
      <c r="B17" s="196"/>
      <c r="C17" s="196"/>
      <c r="D17" s="196"/>
      <c r="E17" s="196"/>
      <c r="F17" s="196"/>
      <c r="G17" s="196"/>
      <c r="H17" s="196"/>
      <c r="I17" s="196"/>
      <c r="J17" s="196"/>
      <c r="K17" s="196"/>
      <c r="L17" s="196"/>
      <c r="M17" s="196"/>
    </row>
    <row r="18" spans="1:13" ht="18">
      <c r="A18" s="4" t="s">
        <v>16</v>
      </c>
      <c r="B18" s="199" t="s">
        <v>367</v>
      </c>
      <c r="C18" s="199"/>
      <c r="D18" s="199"/>
      <c r="E18" s="199"/>
      <c r="F18" s="199"/>
      <c r="G18" s="199"/>
      <c r="H18" s="199"/>
      <c r="I18" s="199"/>
      <c r="J18" s="199"/>
      <c r="K18" s="199"/>
      <c r="L18" s="199"/>
      <c r="M18" s="199"/>
    </row>
    <row r="19" spans="1:13" ht="18">
      <c r="A19" s="4" t="s">
        <v>17</v>
      </c>
      <c r="B19" s="199" t="s">
        <v>184</v>
      </c>
      <c r="C19" s="199"/>
      <c r="D19" s="199"/>
      <c r="E19" s="199"/>
      <c r="F19" s="199"/>
      <c r="G19" s="199"/>
      <c r="H19" s="199"/>
      <c r="I19" s="199"/>
      <c r="J19" s="199"/>
      <c r="K19" s="199"/>
      <c r="L19" s="199"/>
      <c r="M19" s="199"/>
    </row>
    <row r="20" spans="1:13" ht="14.25" customHeight="1">
      <c r="A20" s="197" t="s">
        <v>18</v>
      </c>
      <c r="B20" s="198"/>
      <c r="C20" s="198"/>
      <c r="D20" s="198"/>
      <c r="E20" s="198"/>
      <c r="F20" s="198"/>
      <c r="G20" s="198"/>
      <c r="H20" s="198"/>
      <c r="I20" s="198"/>
      <c r="J20" s="198"/>
      <c r="K20" s="198"/>
      <c r="L20" s="198"/>
      <c r="M20" s="198"/>
    </row>
    <row r="21" spans="1:13" ht="18">
      <c r="A21" s="4" t="s">
        <v>19</v>
      </c>
      <c r="B21" s="199" t="s">
        <v>185</v>
      </c>
      <c r="C21" s="199"/>
      <c r="D21" s="199"/>
      <c r="E21" s="199"/>
      <c r="F21" s="199"/>
      <c r="G21" s="199"/>
      <c r="H21" s="199"/>
      <c r="I21" s="199"/>
      <c r="J21" s="199"/>
      <c r="K21" s="199"/>
      <c r="L21" s="199"/>
      <c r="M21" s="199"/>
    </row>
    <row r="22" spans="1:13">
      <c r="A22" s="4" t="s">
        <v>20</v>
      </c>
      <c r="B22" s="199" t="s">
        <v>368</v>
      </c>
      <c r="C22" s="199"/>
      <c r="D22" s="199"/>
      <c r="E22" s="199"/>
      <c r="F22" s="199"/>
      <c r="G22" s="199"/>
      <c r="H22" s="199"/>
      <c r="I22" s="199"/>
      <c r="J22" s="199"/>
      <c r="K22" s="199"/>
      <c r="L22" s="199"/>
      <c r="M22" s="199"/>
    </row>
    <row r="23" spans="1:13">
      <c r="A23" s="4" t="s">
        <v>21</v>
      </c>
      <c r="B23" s="199" t="s">
        <v>369</v>
      </c>
      <c r="C23" s="199"/>
      <c r="D23" s="199"/>
      <c r="E23" s="199"/>
      <c r="F23" s="199"/>
      <c r="G23" s="199"/>
      <c r="H23" s="199"/>
      <c r="I23" s="199"/>
      <c r="J23" s="199"/>
      <c r="K23" s="199"/>
      <c r="L23" s="199"/>
      <c r="M23" s="199"/>
    </row>
    <row r="24" spans="1:13" ht="14.25" customHeight="1">
      <c r="A24" s="197" t="s">
        <v>22</v>
      </c>
      <c r="B24" s="198"/>
      <c r="C24" s="198"/>
      <c r="D24" s="198"/>
      <c r="E24" s="198"/>
      <c r="F24" s="198"/>
      <c r="G24" s="198"/>
      <c r="H24" s="198"/>
      <c r="I24" s="198"/>
      <c r="J24" s="198"/>
      <c r="K24" s="198"/>
      <c r="L24" s="198"/>
      <c r="M24" s="198"/>
    </row>
    <row r="25" spans="1:13" ht="18">
      <c r="A25" s="4" t="s">
        <v>19</v>
      </c>
      <c r="B25" s="109" t="s">
        <v>186</v>
      </c>
      <c r="C25" s="109"/>
      <c r="D25" s="109"/>
      <c r="E25" s="109"/>
      <c r="F25" s="109"/>
      <c r="G25" s="109"/>
      <c r="H25" s="109"/>
      <c r="I25" s="109"/>
      <c r="J25" s="109"/>
      <c r="K25" s="109"/>
      <c r="L25" s="109"/>
      <c r="M25" s="109"/>
    </row>
    <row r="26" spans="1:13">
      <c r="A26" s="4" t="s">
        <v>20</v>
      </c>
      <c r="B26" s="109" t="s">
        <v>187</v>
      </c>
      <c r="C26" s="109"/>
      <c r="D26" s="109"/>
      <c r="E26" s="109"/>
      <c r="F26" s="109"/>
      <c r="G26" s="109"/>
      <c r="H26" s="109"/>
      <c r="I26" s="109"/>
      <c r="J26" s="109"/>
      <c r="K26" s="109"/>
      <c r="L26" s="109"/>
      <c r="M26" s="109"/>
    </row>
    <row r="27" spans="1:13">
      <c r="A27" s="4" t="s">
        <v>21</v>
      </c>
      <c r="B27" s="199" t="s">
        <v>188</v>
      </c>
      <c r="C27" s="199"/>
      <c r="D27" s="199"/>
      <c r="E27" s="199"/>
      <c r="F27" s="199"/>
      <c r="G27" s="199"/>
      <c r="H27" s="199"/>
      <c r="I27" s="199"/>
      <c r="J27" s="199"/>
      <c r="K27" s="199"/>
      <c r="L27" s="199"/>
      <c r="M27" s="199"/>
    </row>
    <row r="28" spans="1:13">
      <c r="A28" s="5"/>
    </row>
    <row r="29" spans="1:13" ht="14.25" customHeight="1">
      <c r="A29" s="195" t="s">
        <v>23</v>
      </c>
      <c r="B29" s="196"/>
      <c r="C29" s="196"/>
      <c r="D29" s="196"/>
      <c r="E29" s="196"/>
      <c r="F29" s="196"/>
      <c r="G29" s="196"/>
      <c r="H29" s="196"/>
      <c r="I29" s="196"/>
      <c r="J29" s="196"/>
      <c r="K29" s="196"/>
      <c r="L29" s="196"/>
      <c r="M29" s="196"/>
    </row>
    <row r="30" spans="1:13" ht="14.25" customHeight="1">
      <c r="A30" s="195" t="s">
        <v>24</v>
      </c>
      <c r="B30" s="196"/>
      <c r="C30" s="196"/>
      <c r="D30" s="196"/>
      <c r="E30" s="196"/>
      <c r="F30" s="196"/>
      <c r="G30" s="196"/>
      <c r="H30" s="196"/>
      <c r="I30" s="196"/>
      <c r="J30" s="196"/>
      <c r="K30" s="196"/>
      <c r="L30" s="196"/>
      <c r="M30" s="196"/>
    </row>
    <row r="31" spans="1:13" ht="14.25" customHeight="1">
      <c r="A31" s="4" t="s">
        <v>25</v>
      </c>
      <c r="B31" s="109" t="s">
        <v>195</v>
      </c>
      <c r="C31" s="109"/>
      <c r="D31" s="109"/>
      <c r="E31" s="109"/>
      <c r="F31" s="109"/>
      <c r="G31" s="109"/>
      <c r="H31" s="109"/>
      <c r="I31" s="109"/>
      <c r="J31" s="109"/>
      <c r="K31" s="109"/>
      <c r="L31" s="109"/>
      <c r="M31" s="109"/>
    </row>
    <row r="32" spans="1:13" ht="14.25" customHeight="1">
      <c r="A32" s="4" t="s">
        <v>26</v>
      </c>
      <c r="B32" s="109" t="s">
        <v>196</v>
      </c>
      <c r="C32" s="109"/>
      <c r="D32" s="109"/>
      <c r="E32" s="109"/>
      <c r="F32" s="109"/>
      <c r="G32" s="109"/>
      <c r="H32" s="109"/>
      <c r="I32" s="109"/>
      <c r="J32" s="109"/>
      <c r="K32" s="109"/>
      <c r="L32" s="109"/>
      <c r="M32" s="109"/>
    </row>
    <row r="33" spans="1:13">
      <c r="A33" s="5"/>
    </row>
    <row r="34" spans="1:13">
      <c r="A34" s="6" t="s">
        <v>27</v>
      </c>
    </row>
    <row r="35" spans="1:13" ht="14.25" customHeight="1">
      <c r="A35" s="191" t="s">
        <v>28</v>
      </c>
      <c r="B35" s="191"/>
      <c r="C35" s="191"/>
      <c r="D35" s="191"/>
      <c r="E35" s="191"/>
      <c r="F35" s="191"/>
      <c r="G35" s="191"/>
      <c r="H35" s="191"/>
      <c r="I35" s="191"/>
      <c r="J35" s="191"/>
      <c r="K35" s="191"/>
      <c r="L35" s="191"/>
      <c r="M35" s="7" t="s">
        <v>29</v>
      </c>
    </row>
    <row r="36" spans="1:13">
      <c r="A36" s="190" t="s">
        <v>225</v>
      </c>
      <c r="B36" s="190"/>
      <c r="C36" s="190"/>
      <c r="D36" s="190"/>
      <c r="E36" s="190"/>
      <c r="F36" s="190"/>
      <c r="G36" s="190"/>
      <c r="H36" s="190"/>
      <c r="I36" s="190"/>
      <c r="J36" s="190"/>
      <c r="K36" s="190"/>
      <c r="L36" s="190"/>
      <c r="M36" s="8" t="s">
        <v>273</v>
      </c>
    </row>
    <row r="37" spans="1:13">
      <c r="A37" s="190" t="s">
        <v>224</v>
      </c>
      <c r="B37" s="190"/>
      <c r="C37" s="190"/>
      <c r="D37" s="190"/>
      <c r="E37" s="190"/>
      <c r="F37" s="190"/>
      <c r="G37" s="190"/>
      <c r="H37" s="190"/>
      <c r="I37" s="190"/>
      <c r="J37" s="190"/>
      <c r="K37" s="190"/>
      <c r="L37" s="190"/>
      <c r="M37" s="59" t="s">
        <v>273</v>
      </c>
    </row>
    <row r="38" spans="1:13">
      <c r="A38" s="190" t="s">
        <v>226</v>
      </c>
      <c r="B38" s="190"/>
      <c r="C38" s="190"/>
      <c r="D38" s="190"/>
      <c r="E38" s="190"/>
      <c r="F38" s="190"/>
      <c r="G38" s="190"/>
      <c r="H38" s="190"/>
      <c r="I38" s="190"/>
      <c r="J38" s="190"/>
      <c r="K38" s="190"/>
      <c r="L38" s="190"/>
      <c r="M38" s="59" t="s">
        <v>273</v>
      </c>
    </row>
    <row r="39" spans="1:13">
      <c r="A39" s="190" t="s">
        <v>223</v>
      </c>
      <c r="B39" s="190"/>
      <c r="C39" s="190"/>
      <c r="D39" s="190"/>
      <c r="E39" s="190"/>
      <c r="F39" s="190"/>
      <c r="G39" s="190"/>
      <c r="H39" s="190"/>
      <c r="I39" s="190"/>
      <c r="J39" s="190"/>
      <c r="K39" s="190"/>
      <c r="L39" s="190"/>
      <c r="M39" s="59" t="s">
        <v>273</v>
      </c>
    </row>
    <row r="40" spans="1:13">
      <c r="A40" s="5"/>
    </row>
    <row r="41" spans="1:13">
      <c r="A41" s="6" t="s">
        <v>30</v>
      </c>
    </row>
    <row r="42" spans="1:13" ht="14.25" customHeight="1">
      <c r="A42" s="191" t="s">
        <v>31</v>
      </c>
      <c r="B42" s="191"/>
      <c r="C42" s="191"/>
      <c r="D42" s="191"/>
      <c r="E42" s="191"/>
      <c r="F42" s="191"/>
      <c r="G42" s="191"/>
      <c r="H42" s="191"/>
      <c r="I42" s="191"/>
      <c r="J42" s="191"/>
      <c r="K42" s="191"/>
      <c r="L42" s="191"/>
      <c r="M42" s="7" t="s">
        <v>32</v>
      </c>
    </row>
    <row r="43" spans="1:13">
      <c r="A43" s="190" t="s">
        <v>197</v>
      </c>
      <c r="B43" s="190"/>
      <c r="C43" s="190"/>
      <c r="D43" s="190"/>
      <c r="E43" s="190"/>
      <c r="F43" s="190"/>
      <c r="G43" s="190"/>
      <c r="H43" s="190"/>
      <c r="I43" s="190"/>
      <c r="J43" s="190"/>
      <c r="K43" s="190"/>
      <c r="L43" s="190"/>
      <c r="M43" s="8">
        <v>1</v>
      </c>
    </row>
    <row r="45" spans="1:13">
      <c r="A45" s="6" t="s">
        <v>33</v>
      </c>
    </row>
    <row r="46" spans="1:13" ht="18" customHeight="1">
      <c r="A46" s="191" t="s">
        <v>31</v>
      </c>
      <c r="B46" s="191"/>
      <c r="C46" s="191"/>
      <c r="D46" s="191"/>
      <c r="E46" s="191"/>
      <c r="F46" s="191"/>
      <c r="G46" s="191"/>
      <c r="H46" s="191"/>
      <c r="I46" s="191" t="s">
        <v>34</v>
      </c>
      <c r="J46" s="191"/>
      <c r="K46" s="192" t="s">
        <v>35</v>
      </c>
      <c r="L46" s="193"/>
      <c r="M46" s="194"/>
    </row>
    <row r="47" spans="1:13">
      <c r="A47" s="190" t="s">
        <v>198</v>
      </c>
      <c r="B47" s="190"/>
      <c r="C47" s="190"/>
      <c r="D47" s="190"/>
      <c r="E47" s="190"/>
      <c r="F47" s="190"/>
      <c r="G47" s="190"/>
      <c r="H47" s="190"/>
      <c r="I47" s="190">
        <v>2</v>
      </c>
      <c r="J47" s="190"/>
      <c r="K47" s="190" t="s">
        <v>199</v>
      </c>
      <c r="L47" s="190"/>
      <c r="M47" s="190"/>
    </row>
    <row r="48" spans="1:13">
      <c r="A48" s="9"/>
      <c r="B48" s="9"/>
      <c r="C48" s="9"/>
      <c r="D48" s="9"/>
      <c r="E48" s="9"/>
      <c r="F48" s="9"/>
      <c r="G48" s="9"/>
      <c r="H48" s="9"/>
      <c r="I48" s="9"/>
      <c r="J48" s="9"/>
      <c r="K48" s="9"/>
    </row>
    <row r="49" spans="1:13">
      <c r="A49" s="6" t="s">
        <v>36</v>
      </c>
    </row>
    <row r="50" spans="1:13" ht="18">
      <c r="A50" s="10" t="s">
        <v>37</v>
      </c>
      <c r="B50" s="10" t="s">
        <v>38</v>
      </c>
      <c r="C50" s="10" t="s">
        <v>39</v>
      </c>
      <c r="D50" s="10" t="s">
        <v>31</v>
      </c>
      <c r="E50" s="105" t="s">
        <v>40</v>
      </c>
      <c r="F50" s="105"/>
      <c r="G50" s="105"/>
      <c r="H50" s="105" t="s">
        <v>41</v>
      </c>
      <c r="I50" s="105"/>
      <c r="J50" s="105"/>
      <c r="K50" s="105"/>
      <c r="L50" s="105"/>
      <c r="M50" s="10" t="s">
        <v>42</v>
      </c>
    </row>
    <row r="51" spans="1:13" ht="33">
      <c r="A51" s="11" t="s">
        <v>199</v>
      </c>
      <c r="B51" s="11">
        <v>2</v>
      </c>
      <c r="C51" s="11">
        <v>3168</v>
      </c>
      <c r="D51" s="11" t="s">
        <v>200</v>
      </c>
      <c r="E51" s="12" t="s">
        <v>43</v>
      </c>
      <c r="F51" s="12" t="s">
        <v>44</v>
      </c>
      <c r="G51" s="12" t="s">
        <v>45</v>
      </c>
      <c r="H51" s="12" t="s">
        <v>46</v>
      </c>
      <c r="I51" s="12" t="s">
        <v>47</v>
      </c>
      <c r="J51" s="12" t="s">
        <v>48</v>
      </c>
      <c r="K51" s="12" t="s">
        <v>49</v>
      </c>
      <c r="L51" s="12" t="s">
        <v>50</v>
      </c>
      <c r="M51" s="21"/>
    </row>
    <row r="52" spans="1:13">
      <c r="A52" s="13"/>
      <c r="B52" s="13"/>
      <c r="C52" s="14"/>
      <c r="D52" s="13"/>
      <c r="E52" s="41">
        <f>C51*52.34%</f>
        <v>1658.1312000000003</v>
      </c>
      <c r="F52" s="41">
        <f>C51*47.66%</f>
        <v>1509.8688</v>
      </c>
      <c r="G52" s="14"/>
      <c r="H52" s="14"/>
      <c r="I52" s="14"/>
      <c r="J52" s="14"/>
      <c r="K52" s="14"/>
      <c r="L52" s="14"/>
      <c r="M52" s="13"/>
    </row>
    <row r="53" spans="1:13">
      <c r="A53" s="13" t="s">
        <v>201</v>
      </c>
      <c r="B53" s="13"/>
      <c r="C53" s="14"/>
      <c r="D53" s="13"/>
      <c r="E53" s="14"/>
      <c r="F53" s="14"/>
      <c r="G53" s="14"/>
      <c r="H53" s="14"/>
      <c r="I53" s="14"/>
      <c r="J53" s="14"/>
      <c r="K53" s="14"/>
      <c r="L53" s="14"/>
      <c r="M53" s="13"/>
    </row>
    <row r="54" spans="1:13">
      <c r="A54" s="15"/>
      <c r="B54" s="15"/>
      <c r="C54" s="16"/>
      <c r="D54" s="15"/>
      <c r="E54" s="16"/>
      <c r="F54" s="16"/>
      <c r="G54" s="16"/>
      <c r="H54" s="16"/>
      <c r="I54" s="16"/>
      <c r="J54" s="16"/>
      <c r="K54" s="16"/>
      <c r="L54" s="16"/>
      <c r="M54" s="15"/>
    </row>
    <row r="55" spans="1:13">
      <c r="A55" s="6" t="s">
        <v>51</v>
      </c>
    </row>
    <row r="56" spans="1:13" ht="21" customHeight="1">
      <c r="A56" s="105" t="s">
        <v>52</v>
      </c>
      <c r="B56" s="105"/>
      <c r="C56" s="10" t="s">
        <v>53</v>
      </c>
      <c r="D56" s="105" t="s">
        <v>54</v>
      </c>
      <c r="E56" s="105"/>
      <c r="F56" s="105"/>
      <c r="G56" s="189" t="s">
        <v>55</v>
      </c>
      <c r="H56" s="189"/>
      <c r="I56" s="189"/>
      <c r="J56" s="189"/>
      <c r="K56" s="189"/>
      <c r="L56" s="189" t="s">
        <v>56</v>
      </c>
      <c r="M56" s="189"/>
    </row>
    <row r="57" spans="1:13" ht="20.25" customHeight="1">
      <c r="A57" s="160" t="s">
        <v>57</v>
      </c>
      <c r="B57" s="160"/>
      <c r="C57" s="39" t="s">
        <v>202</v>
      </c>
      <c r="D57" s="177" t="s">
        <v>203</v>
      </c>
      <c r="E57" s="178"/>
      <c r="F57" s="179"/>
      <c r="G57" s="186" t="s">
        <v>203</v>
      </c>
      <c r="H57" s="187"/>
      <c r="I57" s="187"/>
      <c r="J57" s="187"/>
      <c r="K57" s="188"/>
      <c r="L57" s="186" t="s">
        <v>203</v>
      </c>
      <c r="M57" s="188"/>
    </row>
    <row r="58" spans="1:13" ht="20.25" customHeight="1">
      <c r="A58" s="160" t="s">
        <v>58</v>
      </c>
      <c r="B58" s="160"/>
      <c r="C58" s="39" t="s">
        <v>204</v>
      </c>
      <c r="D58" s="177" t="s">
        <v>334</v>
      </c>
      <c r="E58" s="178"/>
      <c r="F58" s="179"/>
      <c r="G58" s="93" t="s">
        <v>205</v>
      </c>
      <c r="H58" s="94"/>
      <c r="I58" s="94"/>
      <c r="J58" s="94"/>
      <c r="K58" s="95"/>
      <c r="L58" s="93" t="s">
        <v>206</v>
      </c>
      <c r="M58" s="95"/>
    </row>
    <row r="59" spans="1:13" ht="20.25" customHeight="1">
      <c r="A59" s="160" t="s">
        <v>59</v>
      </c>
      <c r="B59" s="160"/>
      <c r="C59" s="39" t="s">
        <v>204</v>
      </c>
      <c r="D59" s="177" t="s">
        <v>207</v>
      </c>
      <c r="E59" s="178"/>
      <c r="F59" s="179"/>
      <c r="G59" s="93" t="s">
        <v>208</v>
      </c>
      <c r="H59" s="94"/>
      <c r="I59" s="94"/>
      <c r="J59" s="94"/>
      <c r="K59" s="95"/>
      <c r="L59" s="93" t="s">
        <v>209</v>
      </c>
      <c r="M59" s="95"/>
    </row>
    <row r="60" spans="1:13" ht="30.95" customHeight="1">
      <c r="A60" s="160" t="s">
        <v>60</v>
      </c>
      <c r="B60" s="160"/>
      <c r="C60" s="82" t="s">
        <v>204</v>
      </c>
      <c r="D60" s="180" t="s">
        <v>370</v>
      </c>
      <c r="E60" s="181"/>
      <c r="F60" s="182"/>
      <c r="G60" s="183" t="s">
        <v>371</v>
      </c>
      <c r="H60" s="184"/>
      <c r="I60" s="184"/>
      <c r="J60" s="184"/>
      <c r="K60" s="185"/>
      <c r="L60" s="183" t="s">
        <v>372</v>
      </c>
      <c r="M60" s="185"/>
    </row>
    <row r="61" spans="1:13" ht="20.25" customHeight="1">
      <c r="A61" s="160" t="s">
        <v>61</v>
      </c>
      <c r="B61" s="160"/>
      <c r="C61" s="39" t="s">
        <v>202</v>
      </c>
      <c r="D61" s="177" t="s">
        <v>203</v>
      </c>
      <c r="E61" s="178"/>
      <c r="F61" s="179"/>
      <c r="G61" s="186" t="s">
        <v>203</v>
      </c>
      <c r="H61" s="187"/>
      <c r="I61" s="187"/>
      <c r="J61" s="187"/>
      <c r="K61" s="188"/>
      <c r="L61" s="186" t="s">
        <v>203</v>
      </c>
      <c r="M61" s="188"/>
    </row>
    <row r="62" spans="1:13">
      <c r="A62" s="17"/>
      <c r="B62" s="17"/>
      <c r="C62" s="18"/>
      <c r="D62" s="19"/>
      <c r="E62" s="19"/>
      <c r="F62" s="19"/>
      <c r="G62" s="20"/>
      <c r="H62" s="20"/>
      <c r="I62" s="20"/>
      <c r="J62" s="20"/>
      <c r="K62" s="20"/>
      <c r="L62" s="20"/>
      <c r="M62" s="20"/>
    </row>
    <row r="63" spans="1:13">
      <c r="A63" s="6" t="s">
        <v>62</v>
      </c>
    </row>
    <row r="64" spans="1:13" ht="18">
      <c r="A64" s="105" t="s">
        <v>63</v>
      </c>
      <c r="B64" s="105"/>
      <c r="C64" s="105"/>
      <c r="D64" s="105"/>
      <c r="E64" s="105"/>
      <c r="F64" s="105"/>
      <c r="G64" s="105"/>
      <c r="H64" s="105"/>
      <c r="I64" s="10" t="s">
        <v>64</v>
      </c>
      <c r="J64" s="105" t="s">
        <v>65</v>
      </c>
      <c r="K64" s="105"/>
      <c r="L64" s="105"/>
      <c r="M64" s="105"/>
    </row>
    <row r="65" spans="1:13">
      <c r="A65" s="139" t="s">
        <v>66</v>
      </c>
      <c r="B65" s="139"/>
      <c r="C65" s="139"/>
      <c r="D65" s="139"/>
      <c r="E65" s="139"/>
      <c r="F65" s="139"/>
      <c r="G65" s="139"/>
      <c r="H65" s="139"/>
      <c r="I65" s="42" t="s">
        <v>202</v>
      </c>
      <c r="J65" s="176" t="s">
        <v>211</v>
      </c>
      <c r="K65" s="176"/>
      <c r="L65" s="176"/>
      <c r="M65" s="176"/>
    </row>
    <row r="66" spans="1:13">
      <c r="A66" s="139" t="s">
        <v>67</v>
      </c>
      <c r="B66" s="139"/>
      <c r="C66" s="139"/>
      <c r="D66" s="139"/>
      <c r="E66" s="139"/>
      <c r="F66" s="139"/>
      <c r="G66" s="139"/>
      <c r="H66" s="139"/>
      <c r="I66" s="42" t="s">
        <v>202</v>
      </c>
      <c r="J66" s="176" t="s">
        <v>211</v>
      </c>
      <c r="K66" s="176"/>
      <c r="L66" s="176"/>
      <c r="M66" s="176"/>
    </row>
    <row r="67" spans="1:13">
      <c r="A67" s="17"/>
      <c r="B67" s="17"/>
      <c r="C67" s="17"/>
      <c r="D67" s="17"/>
      <c r="E67" s="17"/>
      <c r="F67" s="17"/>
      <c r="G67" s="17"/>
      <c r="H67" s="17"/>
      <c r="J67" s="15"/>
    </row>
    <row r="68" spans="1:13">
      <c r="A68" s="6" t="s">
        <v>68</v>
      </c>
    </row>
    <row r="69" spans="1:13" ht="45">
      <c r="A69" s="105" t="s">
        <v>69</v>
      </c>
      <c r="B69" s="105"/>
      <c r="C69" s="105"/>
      <c r="D69" s="105"/>
      <c r="E69" s="105"/>
      <c r="F69" s="105"/>
      <c r="G69" s="105"/>
      <c r="H69" s="10" t="s">
        <v>53</v>
      </c>
      <c r="I69" s="10" t="s">
        <v>70</v>
      </c>
      <c r="J69" s="105" t="s">
        <v>65</v>
      </c>
      <c r="K69" s="105"/>
      <c r="L69" s="105"/>
      <c r="M69" s="105"/>
    </row>
    <row r="70" spans="1:13">
      <c r="A70" s="139" t="s">
        <v>71</v>
      </c>
      <c r="B70" s="139"/>
      <c r="C70" s="139"/>
      <c r="D70" s="139"/>
      <c r="E70" s="139"/>
      <c r="F70" s="139"/>
      <c r="G70" s="139"/>
      <c r="H70" s="42" t="s">
        <v>202</v>
      </c>
      <c r="I70" s="83" t="s">
        <v>212</v>
      </c>
      <c r="J70" s="145" t="s">
        <v>212</v>
      </c>
      <c r="K70" s="145"/>
      <c r="L70" s="145"/>
      <c r="M70" s="145"/>
    </row>
    <row r="71" spans="1:13">
      <c r="A71" s="139" t="s">
        <v>72</v>
      </c>
      <c r="B71" s="139"/>
      <c r="C71" s="139"/>
      <c r="D71" s="139" t="s">
        <v>73</v>
      </c>
      <c r="E71" s="139"/>
      <c r="F71" s="139"/>
      <c r="G71" s="139"/>
      <c r="H71" s="42" t="s">
        <v>202</v>
      </c>
      <c r="I71" s="83" t="s">
        <v>212</v>
      </c>
      <c r="J71" s="145" t="s">
        <v>212</v>
      </c>
      <c r="K71" s="145"/>
      <c r="L71" s="145"/>
      <c r="M71" s="145"/>
    </row>
    <row r="72" spans="1:13">
      <c r="A72" s="139" t="s">
        <v>74</v>
      </c>
      <c r="B72" s="139"/>
      <c r="C72" s="139"/>
      <c r="D72" s="139" t="s">
        <v>73</v>
      </c>
      <c r="E72" s="139"/>
      <c r="F72" s="139"/>
      <c r="G72" s="139"/>
      <c r="H72" s="42" t="s">
        <v>202</v>
      </c>
      <c r="I72" s="83" t="s">
        <v>212</v>
      </c>
      <c r="J72" s="145" t="s">
        <v>212</v>
      </c>
      <c r="K72" s="145"/>
      <c r="L72" s="145"/>
      <c r="M72" s="145"/>
    </row>
    <row r="74" spans="1:13">
      <c r="A74" s="6" t="s">
        <v>75</v>
      </c>
    </row>
    <row r="75" spans="1:13" ht="18">
      <c r="A75" s="105" t="s">
        <v>76</v>
      </c>
      <c r="B75" s="105"/>
      <c r="C75" s="105"/>
      <c r="D75" s="105"/>
      <c r="E75" s="105"/>
      <c r="F75" s="105"/>
      <c r="G75" s="105"/>
      <c r="H75" s="10" t="s">
        <v>53</v>
      </c>
      <c r="I75" s="10" t="s">
        <v>77</v>
      </c>
      <c r="J75" s="105" t="s">
        <v>65</v>
      </c>
      <c r="K75" s="105"/>
      <c r="L75" s="105"/>
      <c r="M75" s="105"/>
    </row>
    <row r="76" spans="1:13">
      <c r="A76" s="139" t="s">
        <v>78</v>
      </c>
      <c r="B76" s="139"/>
      <c r="C76" s="139"/>
      <c r="D76" s="139"/>
      <c r="E76" s="139"/>
      <c r="F76" s="139"/>
      <c r="G76" s="139"/>
      <c r="H76" s="42" t="s">
        <v>202</v>
      </c>
      <c r="I76" s="42">
        <v>0</v>
      </c>
      <c r="J76" s="145" t="s">
        <v>212</v>
      </c>
      <c r="K76" s="145"/>
      <c r="L76" s="145"/>
      <c r="M76" s="145"/>
    </row>
    <row r="77" spans="1:13">
      <c r="A77" s="139" t="s">
        <v>79</v>
      </c>
      <c r="B77" s="139"/>
      <c r="C77" s="139"/>
      <c r="D77" s="139"/>
      <c r="E77" s="139"/>
      <c r="F77" s="139"/>
      <c r="G77" s="139"/>
      <c r="H77" s="42" t="s">
        <v>202</v>
      </c>
      <c r="I77" s="42">
        <v>0</v>
      </c>
      <c r="J77" s="145" t="s">
        <v>212</v>
      </c>
      <c r="K77" s="145"/>
      <c r="L77" s="145"/>
      <c r="M77" s="145"/>
    </row>
    <row r="78" spans="1:13">
      <c r="A78" s="139" t="s">
        <v>80</v>
      </c>
      <c r="B78" s="139"/>
      <c r="C78" s="139"/>
      <c r="D78" s="139"/>
      <c r="E78" s="139"/>
      <c r="F78" s="139"/>
      <c r="G78" s="139"/>
      <c r="H78" s="42" t="s">
        <v>202</v>
      </c>
      <c r="I78" s="42">
        <v>0</v>
      </c>
      <c r="J78" s="145" t="s">
        <v>212</v>
      </c>
      <c r="K78" s="145"/>
      <c r="L78" s="145"/>
      <c r="M78" s="145"/>
    </row>
    <row r="79" spans="1:13">
      <c r="A79" s="139" t="s">
        <v>81</v>
      </c>
      <c r="B79" s="139"/>
      <c r="C79" s="139"/>
      <c r="D79" s="139"/>
      <c r="E79" s="139"/>
      <c r="F79" s="139"/>
      <c r="G79" s="139"/>
      <c r="H79" s="42" t="s">
        <v>202</v>
      </c>
      <c r="I79" s="42">
        <v>0</v>
      </c>
      <c r="J79" s="145" t="s">
        <v>212</v>
      </c>
      <c r="K79" s="145"/>
      <c r="L79" s="145"/>
      <c r="M79" s="145"/>
    </row>
    <row r="80" spans="1:13">
      <c r="A80" s="139" t="s">
        <v>74</v>
      </c>
      <c r="B80" s="139"/>
      <c r="C80" s="139"/>
      <c r="D80" s="139"/>
      <c r="E80" s="139"/>
      <c r="F80" s="139"/>
      <c r="G80" s="139"/>
      <c r="H80" s="42" t="s">
        <v>204</v>
      </c>
      <c r="I80" s="42">
        <v>1</v>
      </c>
      <c r="J80" s="175" t="s">
        <v>213</v>
      </c>
      <c r="K80" s="145"/>
      <c r="L80" s="145"/>
      <c r="M80" s="145"/>
    </row>
    <row r="81" spans="1:13">
      <c r="A81" s="5"/>
    </row>
    <row r="82" spans="1:13">
      <c r="A82" s="6" t="s">
        <v>82</v>
      </c>
    </row>
    <row r="83" spans="1:13" ht="24.75" customHeight="1">
      <c r="A83" s="10" t="s">
        <v>83</v>
      </c>
      <c r="B83" s="105" t="s">
        <v>84</v>
      </c>
      <c r="C83" s="105"/>
      <c r="D83" s="105"/>
      <c r="E83" s="23" t="s">
        <v>85</v>
      </c>
      <c r="F83" s="105" t="s">
        <v>86</v>
      </c>
      <c r="G83" s="105"/>
      <c r="H83" s="105"/>
      <c r="I83" s="105"/>
      <c r="J83" s="105" t="s">
        <v>65</v>
      </c>
      <c r="K83" s="105"/>
      <c r="L83" s="105"/>
      <c r="M83" s="105"/>
    </row>
    <row r="84" spans="1:13" ht="33.6" customHeight="1">
      <c r="A84" s="81" t="s">
        <v>87</v>
      </c>
      <c r="B84" s="160" t="s">
        <v>88</v>
      </c>
      <c r="C84" s="160"/>
      <c r="D84" s="160"/>
      <c r="E84" s="75" t="s">
        <v>204</v>
      </c>
      <c r="F84" s="167" t="s">
        <v>214</v>
      </c>
      <c r="G84" s="167"/>
      <c r="H84" s="167"/>
      <c r="I84" s="167"/>
      <c r="J84" s="170" t="s">
        <v>336</v>
      </c>
      <c r="K84" s="171"/>
      <c r="L84" s="171"/>
      <c r="M84" s="171"/>
    </row>
    <row r="85" spans="1:13" ht="60.6" customHeight="1">
      <c r="A85" s="81" t="s">
        <v>87</v>
      </c>
      <c r="B85" s="160" t="s">
        <v>89</v>
      </c>
      <c r="C85" s="160"/>
      <c r="D85" s="160"/>
      <c r="E85" s="75" t="s">
        <v>204</v>
      </c>
      <c r="F85" s="167" t="s">
        <v>274</v>
      </c>
      <c r="G85" s="167"/>
      <c r="H85" s="167"/>
      <c r="I85" s="167"/>
      <c r="J85" s="162" t="s">
        <v>375</v>
      </c>
      <c r="K85" s="163"/>
      <c r="L85" s="163"/>
      <c r="M85" s="163"/>
    </row>
    <row r="86" spans="1:13" ht="66" customHeight="1">
      <c r="A86" s="81" t="s">
        <v>90</v>
      </c>
      <c r="B86" s="160" t="s">
        <v>91</v>
      </c>
      <c r="C86" s="160"/>
      <c r="D86" s="160"/>
      <c r="E86" s="75" t="s">
        <v>204</v>
      </c>
      <c r="F86" s="167" t="s">
        <v>360</v>
      </c>
      <c r="G86" s="167"/>
      <c r="H86" s="167"/>
      <c r="I86" s="167"/>
      <c r="J86" s="162" t="s">
        <v>376</v>
      </c>
      <c r="K86" s="174"/>
      <c r="L86" s="174"/>
      <c r="M86" s="174"/>
    </row>
    <row r="87" spans="1:13" ht="44.1" customHeight="1">
      <c r="A87" s="81" t="s">
        <v>90</v>
      </c>
      <c r="B87" s="160" t="s">
        <v>92</v>
      </c>
      <c r="C87" s="160"/>
      <c r="D87" s="160"/>
      <c r="E87" s="75" t="s">
        <v>204</v>
      </c>
      <c r="F87" s="167" t="s">
        <v>275</v>
      </c>
      <c r="G87" s="167"/>
      <c r="H87" s="167"/>
      <c r="I87" s="167"/>
      <c r="J87" s="172" t="s">
        <v>362</v>
      </c>
      <c r="K87" s="173"/>
      <c r="L87" s="173"/>
      <c r="M87" s="173"/>
    </row>
    <row r="88" spans="1:13" ht="22.5" customHeight="1">
      <c r="A88" s="81" t="s">
        <v>90</v>
      </c>
      <c r="B88" s="160" t="s">
        <v>93</v>
      </c>
      <c r="C88" s="160"/>
      <c r="D88" s="160"/>
      <c r="E88" s="75" t="s">
        <v>204</v>
      </c>
      <c r="F88" s="167" t="s">
        <v>361</v>
      </c>
      <c r="G88" s="167"/>
      <c r="H88" s="167"/>
      <c r="I88" s="167"/>
      <c r="J88" s="162" t="s">
        <v>337</v>
      </c>
      <c r="K88" s="168"/>
      <c r="L88" s="168"/>
      <c r="M88" s="169"/>
    </row>
    <row r="89" spans="1:13" ht="55.5" customHeight="1">
      <c r="A89" s="81" t="s">
        <v>90</v>
      </c>
      <c r="B89" s="160" t="s">
        <v>94</v>
      </c>
      <c r="C89" s="160"/>
      <c r="D89" s="160"/>
      <c r="E89" s="75" t="s">
        <v>204</v>
      </c>
      <c r="F89" s="167" t="s">
        <v>276</v>
      </c>
      <c r="G89" s="167"/>
      <c r="H89" s="167"/>
      <c r="I89" s="167"/>
      <c r="J89" s="162" t="s">
        <v>377</v>
      </c>
      <c r="K89" s="174"/>
      <c r="L89" s="174"/>
      <c r="M89" s="174"/>
    </row>
    <row r="90" spans="1:13" ht="33.6" customHeight="1">
      <c r="A90" s="81" t="s">
        <v>95</v>
      </c>
      <c r="B90" s="160" t="s">
        <v>96</v>
      </c>
      <c r="C90" s="160"/>
      <c r="D90" s="160"/>
      <c r="E90" s="75" t="s">
        <v>204</v>
      </c>
      <c r="F90" s="167" t="s">
        <v>277</v>
      </c>
      <c r="G90" s="167"/>
      <c r="H90" s="167"/>
      <c r="I90" s="167"/>
      <c r="J90" s="162" t="s">
        <v>337</v>
      </c>
      <c r="K90" s="168"/>
      <c r="L90" s="168"/>
      <c r="M90" s="169"/>
    </row>
    <row r="91" spans="1:13" ht="15.75" customHeight="1">
      <c r="A91" s="81" t="s">
        <v>95</v>
      </c>
      <c r="B91" s="160" t="s">
        <v>97</v>
      </c>
      <c r="C91" s="160"/>
      <c r="D91" s="160"/>
      <c r="E91" s="75" t="s">
        <v>204</v>
      </c>
      <c r="F91" s="167" t="s">
        <v>278</v>
      </c>
      <c r="G91" s="167"/>
      <c r="H91" s="167"/>
      <c r="I91" s="167"/>
      <c r="J91" s="170" t="s">
        <v>373</v>
      </c>
      <c r="K91" s="171"/>
      <c r="L91" s="171"/>
      <c r="M91" s="171"/>
    </row>
    <row r="92" spans="1:13" ht="15.75" customHeight="1">
      <c r="A92" s="81" t="s">
        <v>95</v>
      </c>
      <c r="B92" s="160" t="s">
        <v>98</v>
      </c>
      <c r="C92" s="160"/>
      <c r="D92" s="160"/>
      <c r="E92" s="75" t="s">
        <v>204</v>
      </c>
      <c r="F92" s="161" t="s">
        <v>335</v>
      </c>
      <c r="G92" s="161"/>
      <c r="H92" s="161"/>
      <c r="I92" s="161"/>
      <c r="J92" s="170" t="s">
        <v>374</v>
      </c>
      <c r="K92" s="171"/>
      <c r="L92" s="171"/>
      <c r="M92" s="171"/>
    </row>
    <row r="93" spans="1:13" ht="77.099999999999994" customHeight="1">
      <c r="A93" s="81" t="s">
        <v>95</v>
      </c>
      <c r="B93" s="160" t="s">
        <v>99</v>
      </c>
      <c r="C93" s="160"/>
      <c r="D93" s="160"/>
      <c r="E93" s="75" t="s">
        <v>204</v>
      </c>
      <c r="F93" s="161" t="s">
        <v>281</v>
      </c>
      <c r="G93" s="161"/>
      <c r="H93" s="161"/>
      <c r="I93" s="161"/>
      <c r="J93" s="162" t="s">
        <v>378</v>
      </c>
      <c r="K93" s="163"/>
      <c r="L93" s="163"/>
      <c r="M93" s="163"/>
    </row>
    <row r="94" spans="1:13" ht="24" customHeight="1">
      <c r="A94" s="81" t="s">
        <v>95</v>
      </c>
      <c r="B94" s="160" t="s">
        <v>100</v>
      </c>
      <c r="C94" s="160"/>
      <c r="D94" s="160"/>
      <c r="E94" s="75" t="s">
        <v>204</v>
      </c>
      <c r="F94" s="161" t="s">
        <v>279</v>
      </c>
      <c r="G94" s="161"/>
      <c r="H94" s="161"/>
      <c r="I94" s="161"/>
      <c r="J94" s="164" t="s">
        <v>379</v>
      </c>
      <c r="K94" s="165"/>
      <c r="L94" s="165"/>
      <c r="M94" s="165"/>
    </row>
    <row r="95" spans="1:13" ht="15.75" customHeight="1">
      <c r="A95" s="81" t="s">
        <v>101</v>
      </c>
      <c r="B95" s="160" t="s">
        <v>102</v>
      </c>
      <c r="C95" s="160"/>
      <c r="D95" s="160"/>
      <c r="E95" s="75" t="s">
        <v>204</v>
      </c>
      <c r="F95" s="161" t="s">
        <v>280</v>
      </c>
      <c r="G95" s="161"/>
      <c r="H95" s="161"/>
      <c r="I95" s="161"/>
      <c r="J95" s="166" t="s">
        <v>362</v>
      </c>
      <c r="K95" s="166"/>
      <c r="L95" s="166"/>
      <c r="M95" s="166"/>
    </row>
    <row r="96" spans="1:13" ht="69" customHeight="1">
      <c r="A96" s="148" t="s">
        <v>103</v>
      </c>
      <c r="B96" s="148"/>
      <c r="C96" s="148"/>
      <c r="D96" s="149" t="s">
        <v>380</v>
      </c>
      <c r="E96" s="150"/>
      <c r="F96" s="150"/>
      <c r="G96" s="150"/>
      <c r="H96" s="150"/>
      <c r="I96" s="150"/>
      <c r="J96" s="150"/>
      <c r="K96" s="150"/>
      <c r="L96" s="150"/>
      <c r="M96" s="151"/>
    </row>
    <row r="97" spans="1:13">
      <c r="A97" s="24"/>
    </row>
    <row r="98" spans="1:13">
      <c r="A98" s="6" t="s">
        <v>104</v>
      </c>
    </row>
    <row r="99" spans="1:13" ht="24.75" customHeight="1">
      <c r="A99" s="105" t="s">
        <v>105</v>
      </c>
      <c r="B99" s="105"/>
      <c r="C99" s="105"/>
      <c r="D99" s="105"/>
      <c r="E99" s="10" t="s">
        <v>106</v>
      </c>
      <c r="F99" s="142" t="s">
        <v>40</v>
      </c>
      <c r="G99" s="143"/>
      <c r="H99" s="144"/>
      <c r="I99" s="142" t="s">
        <v>41</v>
      </c>
      <c r="J99" s="143"/>
      <c r="K99" s="143"/>
      <c r="L99" s="143"/>
      <c r="M99" s="144"/>
    </row>
    <row r="100" spans="1:13">
      <c r="A100" s="154" t="s">
        <v>363</v>
      </c>
      <c r="B100" s="155"/>
      <c r="C100" s="155"/>
      <c r="D100" s="156"/>
      <c r="E100" s="152">
        <f>SUM(F101:H101)</f>
        <v>104</v>
      </c>
      <c r="F100" s="21" t="s">
        <v>43</v>
      </c>
      <c r="G100" s="21" t="s">
        <v>44</v>
      </c>
      <c r="H100" s="21" t="s">
        <v>45</v>
      </c>
      <c r="I100" s="21" t="s">
        <v>46</v>
      </c>
      <c r="J100" s="21" t="s">
        <v>47</v>
      </c>
      <c r="K100" s="21" t="s">
        <v>48</v>
      </c>
      <c r="L100" s="21" t="s">
        <v>49</v>
      </c>
      <c r="M100" s="21" t="s">
        <v>50</v>
      </c>
    </row>
    <row r="101" spans="1:13">
      <c r="A101" s="157"/>
      <c r="B101" s="158"/>
      <c r="C101" s="158"/>
      <c r="D101" s="159"/>
      <c r="E101" s="153"/>
      <c r="F101" s="14">
        <v>36</v>
      </c>
      <c r="G101" s="14">
        <v>67</v>
      </c>
      <c r="H101" s="14">
        <v>1</v>
      </c>
      <c r="I101" s="14">
        <v>4</v>
      </c>
      <c r="J101" s="14">
        <v>94</v>
      </c>
      <c r="K101" s="14">
        <v>0</v>
      </c>
      <c r="L101" s="14">
        <v>4</v>
      </c>
      <c r="M101" s="14">
        <v>2</v>
      </c>
    </row>
    <row r="102" spans="1:13">
      <c r="A102" s="25"/>
      <c r="B102" s="25"/>
      <c r="C102" s="25"/>
      <c r="D102" s="25"/>
      <c r="E102" s="25"/>
      <c r="F102" s="16"/>
      <c r="G102" s="16"/>
      <c r="H102" s="16"/>
      <c r="I102" s="16"/>
      <c r="J102" s="16"/>
      <c r="K102" s="16"/>
      <c r="L102" s="16"/>
      <c r="M102" s="16"/>
    </row>
    <row r="103" spans="1:13">
      <c r="A103" s="6" t="s">
        <v>107</v>
      </c>
    </row>
    <row r="104" spans="1:13" ht="60" customHeight="1">
      <c r="A104" s="105" t="s">
        <v>108</v>
      </c>
      <c r="B104" s="105"/>
      <c r="C104" s="105"/>
      <c r="D104" s="105"/>
      <c r="E104" s="10" t="s">
        <v>109</v>
      </c>
      <c r="F104" s="23" t="s">
        <v>110</v>
      </c>
      <c r="G104" s="105" t="s">
        <v>111</v>
      </c>
      <c r="H104" s="105"/>
      <c r="I104" s="105"/>
      <c r="J104" s="105" t="s">
        <v>42</v>
      </c>
      <c r="K104" s="105"/>
      <c r="L104" s="105"/>
      <c r="M104" s="105"/>
    </row>
    <row r="105" spans="1:13" ht="79.5" customHeight="1">
      <c r="A105" s="130" t="s">
        <v>215</v>
      </c>
      <c r="B105" s="131"/>
      <c r="C105" s="131"/>
      <c r="D105" s="132"/>
      <c r="E105" s="13" t="s">
        <v>204</v>
      </c>
      <c r="F105" s="43" t="s">
        <v>216</v>
      </c>
      <c r="G105" s="93" t="s">
        <v>218</v>
      </c>
      <c r="H105" s="94"/>
      <c r="I105" s="95"/>
      <c r="J105" s="87" t="s">
        <v>217</v>
      </c>
      <c r="K105" s="88"/>
      <c r="L105" s="88"/>
      <c r="M105" s="89"/>
    </row>
    <row r="106" spans="1:13">
      <c r="A106" s="130"/>
      <c r="B106" s="131"/>
      <c r="C106" s="131"/>
      <c r="D106" s="132"/>
      <c r="E106" s="13"/>
      <c r="F106" s="22"/>
      <c r="G106" s="133"/>
      <c r="H106" s="147"/>
      <c r="I106" s="134"/>
      <c r="J106" s="133"/>
      <c r="K106" s="147"/>
      <c r="L106" s="147"/>
      <c r="M106" s="134"/>
    </row>
    <row r="107" spans="1:13">
      <c r="A107" s="130"/>
      <c r="B107" s="131"/>
      <c r="C107" s="131"/>
      <c r="D107" s="132"/>
      <c r="E107" s="13"/>
      <c r="F107" s="22"/>
      <c r="G107" s="133"/>
      <c r="H107" s="147"/>
      <c r="I107" s="134"/>
      <c r="J107" s="133"/>
      <c r="K107" s="147"/>
      <c r="L107" s="147"/>
      <c r="M107" s="134"/>
    </row>
    <row r="108" spans="1:13">
      <c r="A108" s="15"/>
      <c r="B108" s="25"/>
      <c r="C108" s="25"/>
      <c r="D108" s="15"/>
      <c r="E108" s="15"/>
      <c r="F108" s="26"/>
      <c r="G108" s="26"/>
      <c r="H108" s="26"/>
      <c r="I108" s="26"/>
      <c r="J108" s="26"/>
      <c r="K108" s="26"/>
      <c r="L108" s="26"/>
      <c r="M108" s="26"/>
    </row>
    <row r="109" spans="1:13">
      <c r="A109" s="32" t="s">
        <v>112</v>
      </c>
    </row>
    <row r="110" spans="1:13" ht="89.1" customHeight="1">
      <c r="A110" s="23" t="s">
        <v>113</v>
      </c>
      <c r="B110" s="23" t="s">
        <v>114</v>
      </c>
      <c r="C110" s="23" t="s">
        <v>115</v>
      </c>
      <c r="D110" s="10" t="s">
        <v>116</v>
      </c>
      <c r="E110" s="10" t="s">
        <v>117</v>
      </c>
      <c r="F110" s="105" t="s">
        <v>65</v>
      </c>
      <c r="G110" s="105"/>
      <c r="H110" s="105"/>
      <c r="I110" s="105"/>
      <c r="J110" s="105" t="s">
        <v>118</v>
      </c>
      <c r="K110" s="105"/>
      <c r="L110" s="23" t="s">
        <v>119</v>
      </c>
      <c r="M110" s="23" t="s">
        <v>120</v>
      </c>
    </row>
    <row r="111" spans="1:13" ht="15.75" customHeight="1">
      <c r="A111" s="4" t="s">
        <v>121</v>
      </c>
      <c r="B111" s="60">
        <v>0</v>
      </c>
      <c r="C111" s="62">
        <v>0</v>
      </c>
      <c r="D111" s="62">
        <v>0</v>
      </c>
      <c r="E111" s="62">
        <v>0</v>
      </c>
      <c r="F111" s="145" t="s">
        <v>211</v>
      </c>
      <c r="G111" s="145"/>
      <c r="H111" s="145"/>
      <c r="I111" s="145"/>
      <c r="J111" s="146"/>
      <c r="K111" s="146"/>
      <c r="L111" s="4"/>
      <c r="M111" s="4"/>
    </row>
    <row r="112" spans="1:13">
      <c r="A112" s="4" t="s">
        <v>122</v>
      </c>
      <c r="B112" s="60">
        <v>1</v>
      </c>
      <c r="C112" s="62">
        <v>0</v>
      </c>
      <c r="D112" s="63">
        <v>1</v>
      </c>
      <c r="E112" s="62">
        <v>0</v>
      </c>
      <c r="F112" s="145" t="s">
        <v>211</v>
      </c>
      <c r="G112" s="145"/>
      <c r="H112" s="145"/>
      <c r="I112" s="145"/>
      <c r="J112" s="146" t="s">
        <v>312</v>
      </c>
      <c r="K112" s="146"/>
      <c r="L112" s="64">
        <v>35799.47</v>
      </c>
      <c r="M112" s="4">
        <v>15</v>
      </c>
    </row>
    <row r="113" spans="1:13">
      <c r="A113" s="4" t="s">
        <v>123</v>
      </c>
      <c r="B113" s="60">
        <v>0</v>
      </c>
      <c r="C113" s="62">
        <v>0</v>
      </c>
      <c r="D113" s="62">
        <v>0</v>
      </c>
      <c r="E113" s="62">
        <v>0</v>
      </c>
      <c r="F113" s="145" t="s">
        <v>211</v>
      </c>
      <c r="G113" s="145"/>
      <c r="H113" s="145"/>
      <c r="I113" s="145"/>
      <c r="J113" s="146"/>
      <c r="K113" s="146"/>
      <c r="L113" s="4"/>
      <c r="M113" s="4"/>
    </row>
    <row r="114" spans="1:13">
      <c r="A114" s="4" t="s">
        <v>124</v>
      </c>
      <c r="B114" s="60">
        <v>0</v>
      </c>
      <c r="C114" s="62">
        <v>0</v>
      </c>
      <c r="D114" s="62">
        <v>0</v>
      </c>
      <c r="E114" s="62">
        <v>0</v>
      </c>
      <c r="F114" s="145" t="s">
        <v>211</v>
      </c>
      <c r="G114" s="145"/>
      <c r="H114" s="145"/>
      <c r="I114" s="145"/>
      <c r="J114" s="146"/>
      <c r="K114" s="146"/>
      <c r="L114" s="4"/>
      <c r="M114" s="4"/>
    </row>
    <row r="115" spans="1:13">
      <c r="A115" s="17"/>
      <c r="B115" s="17"/>
      <c r="C115" s="17"/>
      <c r="D115" s="17"/>
      <c r="E115" s="17"/>
      <c r="F115" s="15"/>
      <c r="G115" s="26"/>
      <c r="H115" s="26"/>
      <c r="I115" s="26"/>
      <c r="J115" s="20"/>
      <c r="K115" s="20"/>
      <c r="L115" s="20"/>
      <c r="M115" s="20"/>
    </row>
    <row r="116" spans="1:13">
      <c r="A116" s="6" t="s">
        <v>125</v>
      </c>
    </row>
    <row r="117" spans="1:13" ht="18">
      <c r="A117" s="105" t="s">
        <v>126</v>
      </c>
      <c r="B117" s="105"/>
      <c r="C117" s="105"/>
      <c r="D117" s="105"/>
      <c r="E117" s="105"/>
      <c r="F117" s="105"/>
      <c r="G117" s="105"/>
      <c r="H117" s="105"/>
      <c r="I117" s="10" t="s">
        <v>53</v>
      </c>
      <c r="J117" s="105" t="s">
        <v>127</v>
      </c>
      <c r="K117" s="105"/>
      <c r="L117" s="105"/>
      <c r="M117" s="105"/>
    </row>
    <row r="118" spans="1:13">
      <c r="A118" s="139" t="s">
        <v>128</v>
      </c>
      <c r="B118" s="139"/>
      <c r="C118" s="139"/>
      <c r="D118" s="139"/>
      <c r="E118" s="139"/>
      <c r="F118" s="139"/>
      <c r="G118" s="139"/>
      <c r="H118" s="139"/>
      <c r="I118" s="43" t="s">
        <v>219</v>
      </c>
      <c r="J118" s="96" t="s">
        <v>220</v>
      </c>
      <c r="K118" s="97"/>
      <c r="L118" s="97"/>
      <c r="M118" s="97"/>
    </row>
    <row r="119" spans="1:13" ht="21" customHeight="1">
      <c r="A119" s="139" t="s">
        <v>129</v>
      </c>
      <c r="B119" s="139"/>
      <c r="C119" s="139"/>
      <c r="D119" s="139"/>
      <c r="E119" s="139"/>
      <c r="F119" s="139"/>
      <c r="G119" s="139"/>
      <c r="H119" s="139"/>
      <c r="I119" s="43" t="s">
        <v>219</v>
      </c>
      <c r="J119" s="140" t="s">
        <v>221</v>
      </c>
      <c r="K119" s="141"/>
      <c r="L119" s="141"/>
      <c r="M119" s="141"/>
    </row>
    <row r="120" spans="1:13">
      <c r="A120" s="27"/>
      <c r="B120" s="27"/>
      <c r="C120" s="27"/>
      <c r="D120" s="27"/>
      <c r="E120" s="27"/>
      <c r="F120" s="27"/>
      <c r="G120" s="27"/>
      <c r="H120" s="27"/>
      <c r="J120" s="28"/>
      <c r="K120" s="28"/>
      <c r="L120" s="28"/>
      <c r="M120" s="28"/>
    </row>
    <row r="121" spans="1:13">
      <c r="A121" s="6" t="s">
        <v>130</v>
      </c>
    </row>
    <row r="122" spans="1:13" ht="21" customHeight="1">
      <c r="A122" s="142" t="s">
        <v>131</v>
      </c>
      <c r="B122" s="143"/>
      <c r="C122" s="143"/>
      <c r="D122" s="143"/>
      <c r="E122" s="143"/>
      <c r="F122" s="143"/>
      <c r="G122" s="143"/>
      <c r="H122" s="144"/>
      <c r="I122" s="10" t="s">
        <v>53</v>
      </c>
      <c r="J122" s="105" t="s">
        <v>127</v>
      </c>
      <c r="K122" s="105"/>
      <c r="L122" s="105"/>
      <c r="M122" s="105"/>
    </row>
    <row r="123" spans="1:13">
      <c r="A123" s="139" t="s">
        <v>132</v>
      </c>
      <c r="B123" s="139"/>
      <c r="C123" s="139"/>
      <c r="D123" s="139"/>
      <c r="E123" s="139"/>
      <c r="F123" s="139"/>
      <c r="G123" s="139"/>
      <c r="H123" s="139"/>
      <c r="I123" s="43" t="s">
        <v>204</v>
      </c>
      <c r="J123" s="100" t="s">
        <v>222</v>
      </c>
      <c r="K123" s="101"/>
      <c r="L123" s="101"/>
      <c r="M123" s="101"/>
    </row>
    <row r="124" spans="1:13">
      <c r="A124" s="139" t="s">
        <v>133</v>
      </c>
      <c r="B124" s="139"/>
      <c r="C124" s="139"/>
      <c r="D124" s="139"/>
      <c r="E124" s="139"/>
      <c r="F124" s="139"/>
      <c r="G124" s="139"/>
      <c r="H124" s="139"/>
      <c r="I124" s="43" t="s">
        <v>204</v>
      </c>
      <c r="J124" s="100" t="s">
        <v>222</v>
      </c>
      <c r="K124" s="101"/>
      <c r="L124" s="101"/>
      <c r="M124" s="101"/>
    </row>
    <row r="126" spans="1:13">
      <c r="A126" s="6" t="s">
        <v>134</v>
      </c>
    </row>
    <row r="127" spans="1:13" ht="24.75" customHeight="1">
      <c r="A127" s="105" t="s">
        <v>135</v>
      </c>
      <c r="B127" s="105"/>
      <c r="C127" s="105" t="s">
        <v>136</v>
      </c>
      <c r="D127" s="105"/>
      <c r="E127" s="105" t="s">
        <v>137</v>
      </c>
      <c r="F127" s="105" t="s">
        <v>138</v>
      </c>
      <c r="G127" s="105"/>
      <c r="H127" s="105" t="s">
        <v>139</v>
      </c>
      <c r="I127" s="105" t="s">
        <v>140</v>
      </c>
      <c r="J127" s="105"/>
      <c r="K127" s="105"/>
      <c r="L127" s="105" t="s">
        <v>141</v>
      </c>
      <c r="M127" s="105"/>
    </row>
    <row r="128" spans="1:13" ht="27">
      <c r="A128" s="109" t="s">
        <v>142</v>
      </c>
      <c r="B128" s="109"/>
      <c r="C128" s="10" t="s">
        <v>143</v>
      </c>
      <c r="D128" s="10" t="s">
        <v>144</v>
      </c>
      <c r="E128" s="105"/>
      <c r="F128" s="10" t="s">
        <v>145</v>
      </c>
      <c r="G128" s="10" t="s">
        <v>146</v>
      </c>
      <c r="H128" s="105"/>
      <c r="I128" s="105"/>
      <c r="J128" s="105"/>
      <c r="K128" s="105"/>
      <c r="L128" s="105"/>
      <c r="M128" s="105"/>
    </row>
    <row r="129" spans="1:13">
      <c r="A129" s="129" t="s">
        <v>223</v>
      </c>
      <c r="B129" s="129"/>
      <c r="C129" s="13">
        <v>1</v>
      </c>
      <c r="D129" s="44" t="s">
        <v>227</v>
      </c>
      <c r="E129" s="45" t="s">
        <v>240</v>
      </c>
      <c r="F129" s="14">
        <v>0.8</v>
      </c>
      <c r="G129" s="47">
        <v>1</v>
      </c>
      <c r="H129" s="48">
        <v>1</v>
      </c>
      <c r="I129" s="130" t="s">
        <v>254</v>
      </c>
      <c r="J129" s="131"/>
      <c r="K129" s="132"/>
      <c r="L129" s="130" t="s">
        <v>255</v>
      </c>
      <c r="M129" s="131"/>
    </row>
    <row r="130" spans="1:13">
      <c r="A130" s="129" t="s">
        <v>224</v>
      </c>
      <c r="B130" s="129"/>
      <c r="C130" s="13">
        <v>2</v>
      </c>
      <c r="D130" s="44" t="s">
        <v>228</v>
      </c>
      <c r="E130" s="45" t="s">
        <v>256</v>
      </c>
      <c r="F130" s="14">
        <v>1.95E-2</v>
      </c>
      <c r="G130" s="52">
        <v>2.060731277872823E-2</v>
      </c>
      <c r="H130" s="51">
        <v>1.0568</v>
      </c>
      <c r="I130" s="130" t="s">
        <v>257</v>
      </c>
      <c r="J130" s="131"/>
      <c r="K130" s="132"/>
      <c r="L130" s="130" t="s">
        <v>258</v>
      </c>
      <c r="M130" s="131"/>
    </row>
    <row r="131" spans="1:13" s="33" customFormat="1">
      <c r="A131" s="135" t="s">
        <v>223</v>
      </c>
      <c r="B131" s="136"/>
      <c r="C131" s="76">
        <v>3</v>
      </c>
      <c r="D131" s="77" t="s">
        <v>229</v>
      </c>
      <c r="E131" s="78" t="s">
        <v>241</v>
      </c>
      <c r="F131" s="79">
        <v>0.75</v>
      </c>
      <c r="G131" s="80">
        <v>0.58409999999999995</v>
      </c>
      <c r="H131" s="80">
        <v>0.58409999999999995</v>
      </c>
      <c r="I131" s="210" t="s">
        <v>259</v>
      </c>
      <c r="J131" s="211"/>
      <c r="K131" s="212"/>
      <c r="L131" s="210" t="s">
        <v>255</v>
      </c>
      <c r="M131" s="211"/>
    </row>
    <row r="132" spans="1:13">
      <c r="A132" s="137" t="s">
        <v>223</v>
      </c>
      <c r="B132" s="138"/>
      <c r="C132" s="13">
        <v>4</v>
      </c>
      <c r="D132" s="44" t="s">
        <v>230</v>
      </c>
      <c r="E132" s="45" t="s">
        <v>242</v>
      </c>
      <c r="F132" s="14">
        <v>0.46860000000000002</v>
      </c>
      <c r="G132" s="53">
        <v>0.48196114350088043</v>
      </c>
      <c r="H132" s="13">
        <v>102.85</v>
      </c>
      <c r="I132" s="130" t="s">
        <v>260</v>
      </c>
      <c r="J132" s="131"/>
      <c r="K132" s="132"/>
      <c r="L132" s="130" t="s">
        <v>255</v>
      </c>
      <c r="M132" s="131"/>
    </row>
    <row r="133" spans="1:13" ht="15.95" customHeight="1">
      <c r="A133" s="137" t="s">
        <v>223</v>
      </c>
      <c r="B133" s="138"/>
      <c r="C133" s="13">
        <v>5</v>
      </c>
      <c r="D133" s="13" t="s">
        <v>231</v>
      </c>
      <c r="E133" s="45" t="s">
        <v>243</v>
      </c>
      <c r="F133" s="54">
        <v>3.8300000000000001E-2</v>
      </c>
      <c r="G133" s="56">
        <v>5.0617523171000003E-2</v>
      </c>
      <c r="H133" s="56">
        <v>1.3216063491122716</v>
      </c>
      <c r="I133" s="130" t="s">
        <v>261</v>
      </c>
      <c r="J133" s="131"/>
      <c r="K133" s="132"/>
      <c r="L133" s="130" t="s">
        <v>255</v>
      </c>
      <c r="M133" s="131"/>
    </row>
    <row r="134" spans="1:13" ht="14.1" customHeight="1">
      <c r="A134" s="137" t="s">
        <v>223</v>
      </c>
      <c r="B134" s="138"/>
      <c r="C134" s="13">
        <v>6</v>
      </c>
      <c r="D134" s="13" t="s">
        <v>232</v>
      </c>
      <c r="E134" s="45" t="s">
        <v>244</v>
      </c>
      <c r="F134" s="14">
        <v>0.1041</v>
      </c>
      <c r="G134" s="53">
        <v>0.13421164160900001</v>
      </c>
      <c r="H134" s="56">
        <v>1.2892568838520655</v>
      </c>
      <c r="I134" s="130" t="s">
        <v>262</v>
      </c>
      <c r="J134" s="131"/>
      <c r="K134" s="132"/>
      <c r="L134" s="130" t="s">
        <v>255</v>
      </c>
      <c r="M134" s="131"/>
    </row>
    <row r="135" spans="1:13">
      <c r="A135" s="137" t="s">
        <v>223</v>
      </c>
      <c r="B135" s="138"/>
      <c r="C135" s="13">
        <v>7</v>
      </c>
      <c r="D135" s="44" t="s">
        <v>233</v>
      </c>
      <c r="E135" s="45" t="s">
        <v>245</v>
      </c>
      <c r="F135" s="14">
        <v>0.7</v>
      </c>
      <c r="G135" s="57">
        <v>0.85550000000000004</v>
      </c>
      <c r="H135" s="56">
        <v>1.2221428571428572</v>
      </c>
      <c r="I135" s="130" t="s">
        <v>263</v>
      </c>
      <c r="J135" s="131"/>
      <c r="K135" s="132"/>
      <c r="L135" s="130" t="s">
        <v>264</v>
      </c>
      <c r="M135" s="131"/>
    </row>
    <row r="136" spans="1:13">
      <c r="A136" s="137" t="s">
        <v>223</v>
      </c>
      <c r="B136" s="138"/>
      <c r="C136" s="13">
        <v>8</v>
      </c>
      <c r="D136" s="44" t="s">
        <v>234</v>
      </c>
      <c r="E136" s="45" t="s">
        <v>246</v>
      </c>
      <c r="F136" s="46">
        <v>0.8</v>
      </c>
      <c r="G136" s="55">
        <v>0.87</v>
      </c>
      <c r="H136" s="56">
        <v>1.0874999999999999</v>
      </c>
      <c r="I136" s="130" t="s">
        <v>254</v>
      </c>
      <c r="J136" s="131"/>
      <c r="K136" s="132"/>
      <c r="L136" s="130" t="s">
        <v>255</v>
      </c>
      <c r="M136" s="131"/>
    </row>
    <row r="137" spans="1:13">
      <c r="A137" s="137" t="s">
        <v>223</v>
      </c>
      <c r="B137" s="138"/>
      <c r="C137" s="13">
        <v>9</v>
      </c>
      <c r="D137" s="44" t="s">
        <v>235</v>
      </c>
      <c r="E137" s="45" t="s">
        <v>247</v>
      </c>
      <c r="F137" s="46">
        <v>0.32</v>
      </c>
      <c r="G137" s="55">
        <v>0.3417</v>
      </c>
      <c r="H137" s="56">
        <v>1.0678125000000001</v>
      </c>
      <c r="I137" s="130" t="s">
        <v>265</v>
      </c>
      <c r="J137" s="131"/>
      <c r="K137" s="132"/>
      <c r="L137" s="130" t="s">
        <v>255</v>
      </c>
      <c r="M137" s="131"/>
    </row>
    <row r="138" spans="1:13" ht="14.1" customHeight="1">
      <c r="A138" s="129" t="s">
        <v>225</v>
      </c>
      <c r="B138" s="129"/>
      <c r="C138" s="13">
        <v>10</v>
      </c>
      <c r="D138" s="44" t="s">
        <v>236</v>
      </c>
      <c r="E138" s="45" t="s">
        <v>248</v>
      </c>
      <c r="F138" s="14">
        <v>3000</v>
      </c>
      <c r="G138" s="13">
        <v>3168</v>
      </c>
      <c r="H138" s="56">
        <v>1.056</v>
      </c>
      <c r="I138" s="130" t="s">
        <v>252</v>
      </c>
      <c r="J138" s="131"/>
      <c r="K138" s="132"/>
      <c r="L138" s="130" t="s">
        <v>253</v>
      </c>
      <c r="M138" s="131"/>
    </row>
    <row r="139" spans="1:13">
      <c r="A139" s="129" t="s">
        <v>226</v>
      </c>
      <c r="B139" s="129"/>
      <c r="C139" s="13">
        <v>11</v>
      </c>
      <c r="D139" s="44" t="s">
        <v>237</v>
      </c>
      <c r="E139" s="45" t="s">
        <v>249</v>
      </c>
      <c r="F139" s="40">
        <v>169.99999999999997</v>
      </c>
      <c r="G139" s="13">
        <v>73.34</v>
      </c>
      <c r="H139" s="56">
        <v>0.43141176470588244</v>
      </c>
      <c r="I139" s="210" t="s">
        <v>328</v>
      </c>
      <c r="J139" s="211"/>
      <c r="K139" s="212"/>
      <c r="L139" s="210" t="s">
        <v>329</v>
      </c>
      <c r="M139" s="211"/>
    </row>
    <row r="140" spans="1:13" ht="22.5" customHeight="1">
      <c r="A140" s="129" t="s">
        <v>225</v>
      </c>
      <c r="B140" s="129"/>
      <c r="C140" s="13">
        <v>12</v>
      </c>
      <c r="D140" s="44" t="s">
        <v>238</v>
      </c>
      <c r="E140" s="45" t="s">
        <v>250</v>
      </c>
      <c r="F140" s="40">
        <v>385</v>
      </c>
      <c r="G140" s="57">
        <v>110</v>
      </c>
      <c r="H140" s="56">
        <v>0.2857142857142857</v>
      </c>
      <c r="I140" s="130" t="s">
        <v>267</v>
      </c>
      <c r="J140" s="131"/>
      <c r="K140" s="132"/>
      <c r="L140" s="130" t="s">
        <v>268</v>
      </c>
      <c r="M140" s="131"/>
    </row>
    <row r="141" spans="1:13">
      <c r="A141" s="129" t="s">
        <v>226</v>
      </c>
      <c r="B141" s="129"/>
      <c r="C141" s="13">
        <v>13</v>
      </c>
      <c r="D141" s="44" t="s">
        <v>239</v>
      </c>
      <c r="E141" s="45" t="s">
        <v>251</v>
      </c>
      <c r="F141" s="40">
        <v>173.85160299000003</v>
      </c>
      <c r="G141" s="13">
        <v>182.06</v>
      </c>
      <c r="H141" s="56">
        <v>1.0472149630421994</v>
      </c>
      <c r="I141" s="130" t="s">
        <v>266</v>
      </c>
      <c r="J141" s="131"/>
      <c r="K141" s="132"/>
      <c r="L141" s="130" t="s">
        <v>258</v>
      </c>
      <c r="M141" s="131"/>
    </row>
    <row r="142" spans="1:13">
      <c r="A142" s="92"/>
      <c r="B142" s="92"/>
      <c r="C142" s="13"/>
      <c r="D142" s="29"/>
      <c r="E142" s="14"/>
      <c r="F142" s="14"/>
      <c r="G142" s="13"/>
      <c r="H142" s="13"/>
      <c r="I142" s="130"/>
      <c r="J142" s="131"/>
      <c r="K142" s="132"/>
      <c r="L142" s="133"/>
      <c r="M142" s="134"/>
    </row>
    <row r="143" spans="1:13">
      <c r="A143" s="30"/>
    </row>
    <row r="144" spans="1:13">
      <c r="A144" s="6" t="s">
        <v>147</v>
      </c>
      <c r="J144" s="38"/>
    </row>
    <row r="145" spans="1:13" ht="18">
      <c r="A145" s="105" t="s">
        <v>148</v>
      </c>
      <c r="B145" s="105"/>
      <c r="C145" s="105"/>
      <c r="D145" s="105" t="s">
        <v>144</v>
      </c>
      <c r="E145" s="105"/>
      <c r="F145" s="105"/>
      <c r="G145" s="105"/>
      <c r="H145" s="10" t="s">
        <v>149</v>
      </c>
      <c r="I145" s="10" t="s">
        <v>150</v>
      </c>
      <c r="J145" s="105" t="s">
        <v>127</v>
      </c>
      <c r="K145" s="105"/>
      <c r="L145" s="105"/>
      <c r="M145" s="105"/>
    </row>
    <row r="146" spans="1:13" ht="15" customHeight="1">
      <c r="A146" s="84" t="s">
        <v>282</v>
      </c>
      <c r="B146" s="86"/>
      <c r="C146" s="85"/>
      <c r="D146" s="120" t="s">
        <v>283</v>
      </c>
      <c r="E146" s="121"/>
      <c r="F146" s="121"/>
      <c r="G146" s="122"/>
      <c r="H146" s="65">
        <v>213968.81</v>
      </c>
      <c r="I146" s="65">
        <v>106879.78</v>
      </c>
      <c r="J146" s="117" t="s">
        <v>311</v>
      </c>
      <c r="K146" s="118"/>
      <c r="L146" s="118"/>
      <c r="M146" s="119"/>
    </row>
    <row r="147" spans="1:13" ht="15" customHeight="1">
      <c r="A147" s="84" t="s">
        <v>282</v>
      </c>
      <c r="B147" s="86"/>
      <c r="C147" s="85"/>
      <c r="D147" s="120" t="s">
        <v>284</v>
      </c>
      <c r="E147" s="121" t="s">
        <v>284</v>
      </c>
      <c r="F147" s="121" t="s">
        <v>284</v>
      </c>
      <c r="G147" s="122" t="s">
        <v>284</v>
      </c>
      <c r="H147" s="65">
        <v>210982.96000000002</v>
      </c>
      <c r="I147" s="65">
        <v>192330.09</v>
      </c>
      <c r="J147" s="117" t="s">
        <v>311</v>
      </c>
      <c r="K147" s="118"/>
      <c r="L147" s="118"/>
      <c r="M147" s="119"/>
    </row>
    <row r="148" spans="1:13" ht="15" customHeight="1">
      <c r="A148" s="84" t="s">
        <v>282</v>
      </c>
      <c r="B148" s="86"/>
      <c r="C148" s="85"/>
      <c r="D148" s="120" t="s">
        <v>285</v>
      </c>
      <c r="E148" s="121" t="s">
        <v>285</v>
      </c>
      <c r="F148" s="121" t="s">
        <v>285</v>
      </c>
      <c r="G148" s="122" t="s">
        <v>285</v>
      </c>
      <c r="H148" s="65">
        <v>23875.439999999991</v>
      </c>
      <c r="I148" s="65">
        <v>14595.839999999998</v>
      </c>
      <c r="J148" s="117" t="s">
        <v>311</v>
      </c>
      <c r="K148" s="118"/>
      <c r="L148" s="118"/>
      <c r="M148" s="119"/>
    </row>
    <row r="149" spans="1:13" ht="15" customHeight="1">
      <c r="A149" s="84" t="s">
        <v>282</v>
      </c>
      <c r="B149" s="86"/>
      <c r="C149" s="85"/>
      <c r="D149" s="120" t="s">
        <v>286</v>
      </c>
      <c r="E149" s="121" t="s">
        <v>286</v>
      </c>
      <c r="F149" s="121" t="s">
        <v>286</v>
      </c>
      <c r="G149" s="122" t="s">
        <v>286</v>
      </c>
      <c r="H149" s="65">
        <v>261360</v>
      </c>
      <c r="I149" s="65">
        <v>239910.68</v>
      </c>
      <c r="J149" s="117" t="s">
        <v>311</v>
      </c>
      <c r="K149" s="118"/>
      <c r="L149" s="118"/>
      <c r="M149" s="119"/>
    </row>
    <row r="150" spans="1:13" ht="15" customHeight="1">
      <c r="A150" s="84" t="s">
        <v>282</v>
      </c>
      <c r="B150" s="86"/>
      <c r="C150" s="85"/>
      <c r="D150" s="120" t="s">
        <v>287</v>
      </c>
      <c r="E150" s="121" t="s">
        <v>287</v>
      </c>
      <c r="F150" s="121" t="s">
        <v>287</v>
      </c>
      <c r="G150" s="122" t="s">
        <v>287</v>
      </c>
      <c r="H150" s="65">
        <v>2052</v>
      </c>
      <c r="I150" s="65">
        <v>356</v>
      </c>
      <c r="J150" s="117" t="s">
        <v>311</v>
      </c>
      <c r="K150" s="118"/>
      <c r="L150" s="118"/>
      <c r="M150" s="119"/>
    </row>
    <row r="151" spans="1:13" ht="15" customHeight="1">
      <c r="A151" s="84" t="s">
        <v>282</v>
      </c>
      <c r="B151" s="86"/>
      <c r="C151" s="85"/>
      <c r="D151" s="120" t="s">
        <v>288</v>
      </c>
      <c r="E151" s="121" t="s">
        <v>288</v>
      </c>
      <c r="F151" s="121" t="s">
        <v>288</v>
      </c>
      <c r="G151" s="122" t="s">
        <v>288</v>
      </c>
      <c r="H151" s="65">
        <v>5329152.6327320002</v>
      </c>
      <c r="I151" s="65">
        <v>4899066.42</v>
      </c>
      <c r="J151" s="117" t="s">
        <v>311</v>
      </c>
      <c r="K151" s="118"/>
      <c r="L151" s="118"/>
      <c r="M151" s="119"/>
    </row>
    <row r="152" spans="1:13" ht="15" customHeight="1">
      <c r="A152" s="84" t="s">
        <v>282</v>
      </c>
      <c r="B152" s="86"/>
      <c r="C152" s="85"/>
      <c r="D152" s="120" t="s">
        <v>289</v>
      </c>
      <c r="E152" s="121" t="s">
        <v>289</v>
      </c>
      <c r="F152" s="121" t="s">
        <v>289</v>
      </c>
      <c r="G152" s="122" t="s">
        <v>289</v>
      </c>
      <c r="H152" s="65">
        <v>18207013.823412914</v>
      </c>
      <c r="I152" s="65">
        <v>15424790.779999999</v>
      </c>
      <c r="J152" s="117" t="s">
        <v>311</v>
      </c>
      <c r="K152" s="118"/>
      <c r="L152" s="118"/>
      <c r="M152" s="119"/>
    </row>
    <row r="153" spans="1:13" ht="15" customHeight="1">
      <c r="A153" s="84" t="s">
        <v>282</v>
      </c>
      <c r="B153" s="86"/>
      <c r="C153" s="85"/>
      <c r="D153" s="120" t="s">
        <v>290</v>
      </c>
      <c r="E153" s="121" t="s">
        <v>290</v>
      </c>
      <c r="F153" s="121" t="s">
        <v>290</v>
      </c>
      <c r="G153" s="122" t="s">
        <v>290</v>
      </c>
      <c r="H153" s="65">
        <v>6620</v>
      </c>
      <c r="I153" s="65">
        <v>1755.35</v>
      </c>
      <c r="J153" s="117" t="s">
        <v>311</v>
      </c>
      <c r="K153" s="118"/>
      <c r="L153" s="118"/>
      <c r="M153" s="119"/>
    </row>
    <row r="154" spans="1:13" ht="15" customHeight="1">
      <c r="A154" s="84" t="s">
        <v>282</v>
      </c>
      <c r="B154" s="86"/>
      <c r="C154" s="85"/>
      <c r="D154" s="120" t="s">
        <v>291</v>
      </c>
      <c r="E154" s="121" t="s">
        <v>291</v>
      </c>
      <c r="F154" s="121" t="s">
        <v>291</v>
      </c>
      <c r="G154" s="122" t="s">
        <v>291</v>
      </c>
      <c r="H154" s="65">
        <v>24880</v>
      </c>
      <c r="I154" s="65">
        <v>8405.8700000000008</v>
      </c>
      <c r="J154" s="117" t="s">
        <v>311</v>
      </c>
      <c r="K154" s="118"/>
      <c r="L154" s="118"/>
      <c r="M154" s="119"/>
    </row>
    <row r="155" spans="1:13" ht="15" customHeight="1">
      <c r="A155" s="84" t="s">
        <v>282</v>
      </c>
      <c r="B155" s="86"/>
      <c r="C155" s="85"/>
      <c r="D155" s="120" t="s">
        <v>292</v>
      </c>
      <c r="E155" s="121" t="s">
        <v>292</v>
      </c>
      <c r="F155" s="121" t="s">
        <v>292</v>
      </c>
      <c r="G155" s="122" t="s">
        <v>292</v>
      </c>
      <c r="H155" s="65">
        <v>57465.36</v>
      </c>
      <c r="I155" s="65">
        <v>49515.29</v>
      </c>
      <c r="J155" s="117" t="s">
        <v>311</v>
      </c>
      <c r="K155" s="118"/>
      <c r="L155" s="118"/>
      <c r="M155" s="119"/>
    </row>
    <row r="156" spans="1:13" ht="15" customHeight="1">
      <c r="A156" s="84" t="s">
        <v>282</v>
      </c>
      <c r="B156" s="86"/>
      <c r="C156" s="85"/>
      <c r="D156" s="120" t="s">
        <v>293</v>
      </c>
      <c r="E156" s="121" t="s">
        <v>293</v>
      </c>
      <c r="F156" s="121" t="s">
        <v>293</v>
      </c>
      <c r="G156" s="122" t="s">
        <v>293</v>
      </c>
      <c r="H156" s="65">
        <v>9000</v>
      </c>
      <c r="I156" s="65">
        <v>3219.8100000000004</v>
      </c>
      <c r="J156" s="117" t="s">
        <v>311</v>
      </c>
      <c r="K156" s="118"/>
      <c r="L156" s="118"/>
      <c r="M156" s="119"/>
    </row>
    <row r="157" spans="1:13" ht="15" customHeight="1">
      <c r="A157" s="84" t="s">
        <v>282</v>
      </c>
      <c r="B157" s="86"/>
      <c r="C157" s="85"/>
      <c r="D157" s="120" t="s">
        <v>294</v>
      </c>
      <c r="E157" s="121" t="s">
        <v>294</v>
      </c>
      <c r="F157" s="121" t="s">
        <v>294</v>
      </c>
      <c r="G157" s="122" t="s">
        <v>294</v>
      </c>
      <c r="H157" s="65">
        <v>5099329.0439999998</v>
      </c>
      <c r="I157" s="65">
        <v>2595668.040000001</v>
      </c>
      <c r="J157" s="117" t="s">
        <v>311</v>
      </c>
      <c r="K157" s="118"/>
      <c r="L157" s="118"/>
      <c r="M157" s="119"/>
    </row>
    <row r="158" spans="1:13" ht="15" customHeight="1">
      <c r="A158" s="84" t="s">
        <v>282</v>
      </c>
      <c r="B158" s="86"/>
      <c r="C158" s="85"/>
      <c r="D158" s="120" t="s">
        <v>295</v>
      </c>
      <c r="E158" s="121" t="s">
        <v>295</v>
      </c>
      <c r="F158" s="121" t="s">
        <v>295</v>
      </c>
      <c r="G158" s="122" t="s">
        <v>295</v>
      </c>
      <c r="H158" s="65">
        <v>74058.239999999991</v>
      </c>
      <c r="I158" s="65">
        <v>45827.270000000004</v>
      </c>
      <c r="J158" s="117" t="s">
        <v>311</v>
      </c>
      <c r="K158" s="118"/>
      <c r="L158" s="118"/>
      <c r="M158" s="119"/>
    </row>
    <row r="159" spans="1:13" ht="15" customHeight="1">
      <c r="A159" s="84" t="s">
        <v>282</v>
      </c>
      <c r="B159" s="86"/>
      <c r="C159" s="85"/>
      <c r="D159" s="120" t="s">
        <v>296</v>
      </c>
      <c r="E159" s="121" t="s">
        <v>296</v>
      </c>
      <c r="F159" s="121" t="s">
        <v>296</v>
      </c>
      <c r="G159" s="122" t="s">
        <v>296</v>
      </c>
      <c r="H159" s="65">
        <v>13405</v>
      </c>
      <c r="I159" s="65">
        <v>3126.87</v>
      </c>
      <c r="J159" s="117" t="s">
        <v>311</v>
      </c>
      <c r="K159" s="118"/>
      <c r="L159" s="118"/>
      <c r="M159" s="119"/>
    </row>
    <row r="160" spans="1:13" ht="15" customHeight="1">
      <c r="A160" s="84" t="s">
        <v>282</v>
      </c>
      <c r="B160" s="86"/>
      <c r="C160" s="85"/>
      <c r="D160" s="120" t="s">
        <v>297</v>
      </c>
      <c r="E160" s="121" t="s">
        <v>297</v>
      </c>
      <c r="F160" s="121" t="s">
        <v>297</v>
      </c>
      <c r="G160" s="122" t="s">
        <v>297</v>
      </c>
      <c r="H160" s="65">
        <v>177082.25</v>
      </c>
      <c r="I160" s="65">
        <v>22463.460000000003</v>
      </c>
      <c r="J160" s="117" t="s">
        <v>311</v>
      </c>
      <c r="K160" s="118"/>
      <c r="L160" s="118"/>
      <c r="M160" s="119"/>
    </row>
    <row r="161" spans="1:13" ht="15" customHeight="1">
      <c r="A161" s="84" t="s">
        <v>282</v>
      </c>
      <c r="B161" s="86"/>
      <c r="C161" s="85"/>
      <c r="D161" s="120" t="s">
        <v>298</v>
      </c>
      <c r="E161" s="121" t="s">
        <v>298</v>
      </c>
      <c r="F161" s="121" t="s">
        <v>298</v>
      </c>
      <c r="G161" s="122" t="s">
        <v>298</v>
      </c>
      <c r="H161" s="65">
        <v>10813093.862333335</v>
      </c>
      <c r="I161" s="65">
        <v>1265416.8500000003</v>
      </c>
      <c r="J161" s="117" t="s">
        <v>311</v>
      </c>
      <c r="K161" s="118"/>
      <c r="L161" s="118"/>
      <c r="M161" s="119"/>
    </row>
    <row r="162" spans="1:13" ht="15" customHeight="1">
      <c r="A162" s="84" t="s">
        <v>282</v>
      </c>
      <c r="B162" s="86"/>
      <c r="C162" s="85"/>
      <c r="D162" s="120" t="s">
        <v>299</v>
      </c>
      <c r="E162" s="121" t="s">
        <v>299</v>
      </c>
      <c r="F162" s="121" t="s">
        <v>299</v>
      </c>
      <c r="G162" s="122" t="s">
        <v>299</v>
      </c>
      <c r="H162" s="65">
        <v>1640</v>
      </c>
      <c r="I162" s="65">
        <v>374.69</v>
      </c>
      <c r="J162" s="117" t="s">
        <v>311</v>
      </c>
      <c r="K162" s="118"/>
      <c r="L162" s="118"/>
      <c r="M162" s="119"/>
    </row>
    <row r="163" spans="1:13" ht="15" customHeight="1">
      <c r="A163" s="84" t="s">
        <v>282</v>
      </c>
      <c r="B163" s="86"/>
      <c r="C163" s="85"/>
      <c r="D163" s="120" t="s">
        <v>300</v>
      </c>
      <c r="E163" s="121" t="s">
        <v>300</v>
      </c>
      <c r="F163" s="121" t="s">
        <v>300</v>
      </c>
      <c r="G163" s="122" t="s">
        <v>300</v>
      </c>
      <c r="H163" s="65">
        <v>9000</v>
      </c>
      <c r="I163" s="65">
        <v>5472</v>
      </c>
      <c r="J163" s="117" t="s">
        <v>311</v>
      </c>
      <c r="K163" s="118"/>
      <c r="L163" s="118"/>
      <c r="M163" s="119"/>
    </row>
    <row r="164" spans="1:13" ht="15" customHeight="1">
      <c r="A164" s="84" t="s">
        <v>282</v>
      </c>
      <c r="B164" s="86"/>
      <c r="C164" s="85"/>
      <c r="D164" s="120" t="s">
        <v>301</v>
      </c>
      <c r="E164" s="121" t="s">
        <v>301</v>
      </c>
      <c r="F164" s="121" t="s">
        <v>301</v>
      </c>
      <c r="G164" s="122" t="s">
        <v>301</v>
      </c>
      <c r="H164" s="65">
        <v>245399.79000000007</v>
      </c>
      <c r="I164" s="65">
        <v>136117.85999999999</v>
      </c>
      <c r="J164" s="117" t="s">
        <v>311</v>
      </c>
      <c r="K164" s="118"/>
      <c r="L164" s="118"/>
      <c r="M164" s="119"/>
    </row>
    <row r="165" spans="1:13" ht="15" customHeight="1">
      <c r="A165" s="84" t="s">
        <v>282</v>
      </c>
      <c r="B165" s="86"/>
      <c r="C165" s="85"/>
      <c r="D165" s="120" t="s">
        <v>302</v>
      </c>
      <c r="E165" s="121" t="s">
        <v>302</v>
      </c>
      <c r="F165" s="121" t="s">
        <v>302</v>
      </c>
      <c r="G165" s="122" t="s">
        <v>302</v>
      </c>
      <c r="H165" s="65">
        <v>115499.2</v>
      </c>
      <c r="I165" s="65">
        <v>86248.06</v>
      </c>
      <c r="J165" s="117" t="s">
        <v>311</v>
      </c>
      <c r="K165" s="118"/>
      <c r="L165" s="118"/>
      <c r="M165" s="119"/>
    </row>
    <row r="166" spans="1:13" ht="15" customHeight="1">
      <c r="A166" s="84" t="s">
        <v>282</v>
      </c>
      <c r="B166" s="86"/>
      <c r="C166" s="85"/>
      <c r="D166" s="120" t="s">
        <v>303</v>
      </c>
      <c r="E166" s="121" t="s">
        <v>303</v>
      </c>
      <c r="F166" s="121" t="s">
        <v>303</v>
      </c>
      <c r="G166" s="122" t="s">
        <v>303</v>
      </c>
      <c r="H166" s="65">
        <v>28257</v>
      </c>
      <c r="I166" s="65">
        <v>28251.370000000003</v>
      </c>
      <c r="J166" s="117" t="s">
        <v>311</v>
      </c>
      <c r="K166" s="118"/>
      <c r="L166" s="118"/>
      <c r="M166" s="119"/>
    </row>
    <row r="167" spans="1:13" ht="15" customHeight="1">
      <c r="A167" s="84" t="s">
        <v>282</v>
      </c>
      <c r="B167" s="86"/>
      <c r="C167" s="85"/>
      <c r="D167" s="120" t="s">
        <v>304</v>
      </c>
      <c r="E167" s="121" t="s">
        <v>304</v>
      </c>
      <c r="F167" s="121" t="s">
        <v>304</v>
      </c>
      <c r="G167" s="122" t="s">
        <v>304</v>
      </c>
      <c r="H167" s="65">
        <v>16310</v>
      </c>
      <c r="I167" s="65">
        <v>210</v>
      </c>
      <c r="J167" s="117" t="s">
        <v>311</v>
      </c>
      <c r="K167" s="118"/>
      <c r="L167" s="118"/>
      <c r="M167" s="119"/>
    </row>
    <row r="168" spans="1:13">
      <c r="A168" s="84" t="s">
        <v>282</v>
      </c>
      <c r="B168" s="86"/>
      <c r="C168" s="85"/>
      <c r="D168" s="120" t="s">
        <v>305</v>
      </c>
      <c r="E168" s="121" t="s">
        <v>305</v>
      </c>
      <c r="F168" s="121" t="s">
        <v>305</v>
      </c>
      <c r="G168" s="122" t="s">
        <v>305</v>
      </c>
      <c r="H168" s="65">
        <v>940543.88</v>
      </c>
      <c r="I168" s="65">
        <v>482</v>
      </c>
      <c r="J168" s="117" t="s">
        <v>311</v>
      </c>
      <c r="K168" s="118"/>
      <c r="L168" s="118"/>
      <c r="M168" s="119"/>
    </row>
    <row r="169" spans="1:13">
      <c r="A169" s="84" t="s">
        <v>282</v>
      </c>
      <c r="B169" s="86"/>
      <c r="C169" s="85"/>
      <c r="D169" s="120" t="s">
        <v>306</v>
      </c>
      <c r="E169" s="121" t="s">
        <v>306</v>
      </c>
      <c r="F169" s="121" t="s">
        <v>306</v>
      </c>
      <c r="G169" s="122" t="s">
        <v>306</v>
      </c>
      <c r="H169" s="65">
        <v>9935</v>
      </c>
      <c r="I169" s="65">
        <v>4836.74</v>
      </c>
      <c r="J169" s="117" t="s">
        <v>311</v>
      </c>
      <c r="K169" s="118"/>
      <c r="L169" s="118"/>
      <c r="M169" s="119"/>
    </row>
    <row r="170" spans="1:13">
      <c r="A170" s="84" t="s">
        <v>282</v>
      </c>
      <c r="B170" s="86"/>
      <c r="C170" s="85"/>
      <c r="D170" s="120" t="s">
        <v>307</v>
      </c>
      <c r="E170" s="121" t="s">
        <v>307</v>
      </c>
      <c r="F170" s="121" t="s">
        <v>307</v>
      </c>
      <c r="G170" s="122" t="s">
        <v>307</v>
      </c>
      <c r="H170" s="65">
        <v>4000</v>
      </c>
      <c r="I170" s="65">
        <v>858</v>
      </c>
      <c r="J170" s="117" t="s">
        <v>311</v>
      </c>
      <c r="K170" s="118"/>
      <c r="L170" s="118"/>
      <c r="M170" s="119"/>
    </row>
    <row r="171" spans="1:13">
      <c r="A171" s="84" t="s">
        <v>282</v>
      </c>
      <c r="B171" s="86"/>
      <c r="C171" s="85"/>
      <c r="D171" s="120" t="s">
        <v>308</v>
      </c>
      <c r="E171" s="121" t="s">
        <v>308</v>
      </c>
      <c r="F171" s="121" t="s">
        <v>308</v>
      </c>
      <c r="G171" s="122" t="s">
        <v>308</v>
      </c>
      <c r="H171" s="65">
        <v>10480</v>
      </c>
      <c r="I171" s="65">
        <v>4461.1000000000004</v>
      </c>
      <c r="J171" s="117" t="s">
        <v>311</v>
      </c>
      <c r="K171" s="118"/>
      <c r="L171" s="118"/>
      <c r="M171" s="119"/>
    </row>
    <row r="172" spans="1:13">
      <c r="A172" s="84" t="s">
        <v>282</v>
      </c>
      <c r="B172" s="86"/>
      <c r="C172" s="85"/>
      <c r="D172" s="120" t="s">
        <v>309</v>
      </c>
      <c r="E172" s="121" t="s">
        <v>309</v>
      </c>
      <c r="F172" s="121" t="s">
        <v>309</v>
      </c>
      <c r="G172" s="122" t="s">
        <v>309</v>
      </c>
      <c r="H172" s="65">
        <v>1022651.2368949999</v>
      </c>
      <c r="I172" s="65">
        <v>0</v>
      </c>
      <c r="J172" s="117" t="s">
        <v>311</v>
      </c>
      <c r="K172" s="118"/>
      <c r="L172" s="118"/>
      <c r="M172" s="119"/>
    </row>
    <row r="173" spans="1:13">
      <c r="A173" s="84" t="s">
        <v>282</v>
      </c>
      <c r="B173" s="86"/>
      <c r="C173" s="85"/>
      <c r="D173" s="127" t="s">
        <v>310</v>
      </c>
      <c r="E173" s="127"/>
      <c r="F173" s="127"/>
      <c r="G173" s="127"/>
      <c r="H173" s="66">
        <f>SUM(H146:H172)</f>
        <v>42927055.529373251</v>
      </c>
      <c r="I173" s="66">
        <f>SUM(I146:I172)</f>
        <v>25140640.220000006</v>
      </c>
      <c r="J173" s="117" t="s">
        <v>311</v>
      </c>
      <c r="K173" s="118"/>
      <c r="L173" s="118"/>
      <c r="M173" s="119"/>
    </row>
    <row r="174" spans="1:13">
      <c r="A174" s="61"/>
      <c r="B174" s="61"/>
      <c r="C174" s="61"/>
      <c r="D174" s="61"/>
      <c r="E174" s="61"/>
      <c r="F174" s="61"/>
      <c r="G174" s="61"/>
      <c r="H174" s="67"/>
      <c r="I174" s="68">
        <f>I173/H173</f>
        <v>0.5856595545622103</v>
      </c>
      <c r="J174" s="20"/>
      <c r="K174" s="20"/>
      <c r="L174" s="20"/>
      <c r="M174" s="20"/>
    </row>
    <row r="175" spans="1:13">
      <c r="A175" s="61"/>
      <c r="B175" s="61"/>
      <c r="C175" s="61"/>
      <c r="D175" s="25"/>
      <c r="E175" s="25"/>
      <c r="F175" s="25"/>
      <c r="G175" s="25"/>
      <c r="H175" s="26"/>
      <c r="I175" s="26"/>
      <c r="J175" s="20"/>
      <c r="K175" s="20"/>
      <c r="L175" s="20"/>
      <c r="M175" s="20"/>
    </row>
    <row r="177" spans="1:13">
      <c r="A177" s="31"/>
    </row>
    <row r="178" spans="1:13">
      <c r="A178" s="6" t="s">
        <v>151</v>
      </c>
      <c r="B178" s="6"/>
      <c r="C178" s="6"/>
      <c r="D178" s="6"/>
    </row>
    <row r="179" spans="1:13" s="1" customFormat="1">
      <c r="A179" s="6" t="s">
        <v>152</v>
      </c>
      <c r="B179" s="32"/>
      <c r="C179" s="32"/>
      <c r="D179" s="32"/>
      <c r="E179" s="33"/>
      <c r="F179" s="33"/>
      <c r="G179" s="33"/>
      <c r="H179" s="33"/>
      <c r="I179" s="33"/>
      <c r="J179" s="33"/>
      <c r="K179" s="33"/>
      <c r="L179" s="33"/>
      <c r="M179" s="33"/>
    </row>
    <row r="180" spans="1:13" ht="23.1" customHeight="1">
      <c r="A180" s="108" t="s">
        <v>153</v>
      </c>
      <c r="B180" s="108"/>
      <c r="C180" s="108"/>
      <c r="D180" s="108" t="s">
        <v>154</v>
      </c>
      <c r="E180" s="108"/>
      <c r="F180" s="108"/>
      <c r="G180" s="108"/>
      <c r="H180" s="108" t="s">
        <v>155</v>
      </c>
      <c r="I180" s="108"/>
      <c r="J180" s="108"/>
      <c r="K180" s="128" t="s">
        <v>127</v>
      </c>
      <c r="L180" s="128"/>
      <c r="M180" s="128"/>
    </row>
    <row r="181" spans="1:13">
      <c r="A181" s="123">
        <v>3632368253.0900002</v>
      </c>
      <c r="B181" s="124"/>
      <c r="C181" s="124"/>
      <c r="D181" s="125">
        <v>2171666669.3899999</v>
      </c>
      <c r="E181" s="126"/>
      <c r="F181" s="126"/>
      <c r="G181" s="126"/>
      <c r="H181" s="125">
        <v>1460701583.7</v>
      </c>
      <c r="I181" s="126"/>
      <c r="J181" s="126"/>
      <c r="K181" s="110" t="s">
        <v>320</v>
      </c>
      <c r="L181" s="107"/>
      <c r="M181" s="107"/>
    </row>
    <row r="182" spans="1:13">
      <c r="A182" s="31"/>
      <c r="I182" s="69"/>
    </row>
    <row r="183" spans="1:13">
      <c r="A183" s="6" t="s">
        <v>156</v>
      </c>
    </row>
    <row r="184" spans="1:13" ht="20.100000000000001" customHeight="1">
      <c r="A184" s="105" t="s">
        <v>157</v>
      </c>
      <c r="B184" s="105"/>
      <c r="C184" s="105" t="s">
        <v>158</v>
      </c>
      <c r="D184" s="105"/>
      <c r="E184" s="105" t="s">
        <v>159</v>
      </c>
      <c r="F184" s="105"/>
      <c r="G184" s="105" t="s">
        <v>160</v>
      </c>
      <c r="H184" s="105"/>
      <c r="I184" s="105"/>
      <c r="J184" s="105" t="s">
        <v>161</v>
      </c>
      <c r="K184" s="105"/>
      <c r="L184" s="105"/>
      <c r="M184" s="10" t="s">
        <v>162</v>
      </c>
    </row>
    <row r="185" spans="1:13">
      <c r="A185" s="111">
        <v>42927055.529373251</v>
      </c>
      <c r="B185" s="111"/>
      <c r="C185" s="112">
        <v>35772233.769373246</v>
      </c>
      <c r="D185" s="113"/>
      <c r="E185" s="112">
        <v>24719915.23</v>
      </c>
      <c r="F185" s="113"/>
      <c r="G185" s="114">
        <v>7154821.7599999998</v>
      </c>
      <c r="H185" s="115"/>
      <c r="I185" s="116"/>
      <c r="J185" s="114">
        <v>420724.99</v>
      </c>
      <c r="K185" s="115"/>
      <c r="L185" s="116"/>
      <c r="M185" s="72">
        <f>(J185+E185)/(G185+C185)</f>
        <v>0.5856595545622103</v>
      </c>
    </row>
    <row r="186" spans="1:13">
      <c r="A186" s="34"/>
      <c r="B186" s="34"/>
      <c r="C186" s="34"/>
      <c r="D186" s="34"/>
      <c r="E186" s="34"/>
      <c r="F186" s="34"/>
      <c r="G186" s="28"/>
      <c r="H186" s="28"/>
      <c r="I186" s="28"/>
      <c r="J186" s="28"/>
      <c r="K186" s="28"/>
      <c r="L186" s="28"/>
    </row>
    <row r="187" spans="1:13">
      <c r="A187" s="6" t="s">
        <v>163</v>
      </c>
      <c r="B187" s="34"/>
      <c r="C187" s="34"/>
      <c r="D187" s="34"/>
      <c r="E187" s="34"/>
      <c r="F187" s="34"/>
      <c r="G187" s="28"/>
      <c r="H187" s="28"/>
      <c r="I187" s="28"/>
      <c r="J187" s="28"/>
      <c r="K187" s="28"/>
      <c r="L187" s="28"/>
    </row>
    <row r="188" spans="1:13">
      <c r="A188" s="108" t="s">
        <v>164</v>
      </c>
      <c r="B188" s="108"/>
      <c r="C188" s="108"/>
      <c r="D188" s="108" t="s">
        <v>165</v>
      </c>
      <c r="E188" s="108"/>
      <c r="F188" s="108"/>
      <c r="G188" s="108"/>
      <c r="H188" s="108" t="s">
        <v>127</v>
      </c>
      <c r="I188" s="108"/>
      <c r="J188" s="108"/>
      <c r="K188" s="108"/>
      <c r="L188" s="108"/>
      <c r="M188" s="108"/>
    </row>
    <row r="189" spans="1:13">
      <c r="A189" s="109" t="s">
        <v>204</v>
      </c>
      <c r="B189" s="109"/>
      <c r="C189" s="109"/>
      <c r="D189" s="109" t="s">
        <v>204</v>
      </c>
      <c r="E189" s="109"/>
      <c r="F189" s="109"/>
      <c r="G189" s="109"/>
      <c r="H189" s="110" t="s">
        <v>220</v>
      </c>
      <c r="I189" s="107"/>
      <c r="J189" s="107"/>
      <c r="K189" s="107"/>
      <c r="L189" s="107"/>
      <c r="M189" s="107"/>
    </row>
    <row r="190" spans="1:13">
      <c r="A190" s="34"/>
      <c r="B190" s="34"/>
      <c r="C190" s="34"/>
      <c r="D190" s="34"/>
      <c r="E190" s="34"/>
      <c r="F190" s="34"/>
      <c r="G190" s="28"/>
      <c r="H190" s="28"/>
      <c r="I190" s="28"/>
      <c r="J190" s="28"/>
      <c r="K190" s="28"/>
      <c r="L190" s="28"/>
    </row>
    <row r="191" spans="1:13">
      <c r="A191" s="32" t="s">
        <v>166</v>
      </c>
    </row>
    <row r="192" spans="1:13" ht="19.5" customHeight="1">
      <c r="A192" s="105" t="s">
        <v>167</v>
      </c>
      <c r="B192" s="105"/>
      <c r="C192" s="105"/>
      <c r="D192" s="105"/>
      <c r="E192" s="105"/>
      <c r="F192" s="105" t="s">
        <v>168</v>
      </c>
      <c r="G192" s="105"/>
      <c r="H192" s="105"/>
      <c r="I192" s="105"/>
      <c r="J192" s="105" t="s">
        <v>65</v>
      </c>
      <c r="K192" s="105"/>
      <c r="L192" s="105"/>
      <c r="M192" s="105"/>
    </row>
    <row r="193" spans="1:13" ht="23.1" customHeight="1">
      <c r="A193" s="105"/>
      <c r="B193" s="105"/>
      <c r="C193" s="105"/>
      <c r="D193" s="105"/>
      <c r="E193" s="105"/>
      <c r="F193" s="10" t="s">
        <v>169</v>
      </c>
      <c r="G193" s="10" t="s">
        <v>170</v>
      </c>
      <c r="H193" s="10" t="s">
        <v>171</v>
      </c>
      <c r="I193" s="10" t="s">
        <v>172</v>
      </c>
      <c r="J193" s="105"/>
      <c r="K193" s="105"/>
      <c r="L193" s="105"/>
      <c r="M193" s="105"/>
    </row>
    <row r="194" spans="1:13">
      <c r="A194" s="101" t="s">
        <v>330</v>
      </c>
      <c r="B194" s="101"/>
      <c r="C194" s="101"/>
      <c r="D194" s="101"/>
      <c r="E194" s="101"/>
      <c r="F194" s="71">
        <v>7</v>
      </c>
      <c r="G194" s="73">
        <v>931188.49160000007</v>
      </c>
      <c r="H194" s="73">
        <v>4</v>
      </c>
      <c r="I194" s="73">
        <v>24911.25</v>
      </c>
      <c r="J194" s="107" t="s">
        <v>331</v>
      </c>
      <c r="K194" s="107"/>
      <c r="L194" s="107"/>
      <c r="M194" s="107"/>
    </row>
    <row r="195" spans="1:13">
      <c r="A195" s="101" t="s">
        <v>332</v>
      </c>
      <c r="B195" s="101" t="s">
        <v>332</v>
      </c>
      <c r="C195" s="101" t="s">
        <v>332</v>
      </c>
      <c r="D195" s="101" t="s">
        <v>332</v>
      </c>
      <c r="E195" s="101" t="s">
        <v>332</v>
      </c>
      <c r="F195" s="74">
        <f>SUM(30+6)</f>
        <v>36</v>
      </c>
      <c r="G195" s="73">
        <v>108908.34</v>
      </c>
      <c r="H195" s="73">
        <v>32</v>
      </c>
      <c r="I195" s="73">
        <v>95645.63</v>
      </c>
      <c r="J195" s="107" t="s">
        <v>333</v>
      </c>
      <c r="K195" s="107"/>
      <c r="L195" s="107"/>
      <c r="M195" s="107"/>
    </row>
    <row r="196" spans="1:13">
      <c r="A196" s="101" t="s">
        <v>338</v>
      </c>
      <c r="B196" s="101"/>
      <c r="C196" s="101"/>
      <c r="D196" s="101"/>
      <c r="E196" s="101"/>
      <c r="F196" s="74">
        <v>1</v>
      </c>
      <c r="G196" s="73">
        <v>51500</v>
      </c>
      <c r="H196" s="73">
        <v>0</v>
      </c>
      <c r="I196" s="73">
        <v>0</v>
      </c>
      <c r="J196" s="106" t="s">
        <v>344</v>
      </c>
      <c r="K196" s="106" t="s">
        <v>344</v>
      </c>
      <c r="L196" s="106" t="s">
        <v>344</v>
      </c>
      <c r="M196" s="106" t="s">
        <v>344</v>
      </c>
    </row>
    <row r="197" spans="1:13">
      <c r="A197" s="101" t="s">
        <v>338</v>
      </c>
      <c r="B197" s="101"/>
      <c r="C197" s="101"/>
      <c r="D197" s="101"/>
      <c r="E197" s="101"/>
      <c r="F197" s="74">
        <v>1</v>
      </c>
      <c r="G197" s="73">
        <v>121000</v>
      </c>
      <c r="H197" s="73">
        <v>0</v>
      </c>
      <c r="I197" s="73">
        <v>0</v>
      </c>
      <c r="J197" s="106" t="s">
        <v>345</v>
      </c>
      <c r="K197" s="106" t="s">
        <v>345</v>
      </c>
      <c r="L197" s="106" t="s">
        <v>345</v>
      </c>
      <c r="M197" s="106" t="s">
        <v>345</v>
      </c>
    </row>
    <row r="198" spans="1:13">
      <c r="A198" s="101" t="s">
        <v>338</v>
      </c>
      <c r="B198" s="101"/>
      <c r="C198" s="101"/>
      <c r="D198" s="101"/>
      <c r="E198" s="101"/>
      <c r="F198" s="74">
        <v>1</v>
      </c>
      <c r="G198" s="73">
        <v>72000</v>
      </c>
      <c r="H198" s="73">
        <v>0</v>
      </c>
      <c r="I198" s="73">
        <v>0</v>
      </c>
      <c r="J198" s="106" t="s">
        <v>346</v>
      </c>
      <c r="K198" s="106" t="s">
        <v>346</v>
      </c>
      <c r="L198" s="106" t="s">
        <v>346</v>
      </c>
      <c r="M198" s="106" t="s">
        <v>346</v>
      </c>
    </row>
    <row r="199" spans="1:13">
      <c r="A199" s="101" t="s">
        <v>338</v>
      </c>
      <c r="B199" s="101"/>
      <c r="C199" s="101"/>
      <c r="D199" s="101"/>
      <c r="E199" s="101"/>
      <c r="F199" s="74">
        <v>1</v>
      </c>
      <c r="G199" s="73">
        <v>98000</v>
      </c>
      <c r="H199" s="73">
        <v>0</v>
      </c>
      <c r="I199" s="73">
        <v>0</v>
      </c>
      <c r="J199" s="106" t="s">
        <v>347</v>
      </c>
      <c r="K199" s="106" t="s">
        <v>347</v>
      </c>
      <c r="L199" s="106" t="s">
        <v>347</v>
      </c>
      <c r="M199" s="106" t="s">
        <v>347</v>
      </c>
    </row>
    <row r="200" spans="1:13">
      <c r="A200" s="101" t="s">
        <v>338</v>
      </c>
      <c r="B200" s="101"/>
      <c r="C200" s="101"/>
      <c r="D200" s="101"/>
      <c r="E200" s="101"/>
      <c r="F200" s="74">
        <v>1</v>
      </c>
      <c r="G200" s="73">
        <v>253768.39</v>
      </c>
      <c r="H200" s="73">
        <v>0</v>
      </c>
      <c r="I200" s="73">
        <v>0</v>
      </c>
      <c r="J200" s="106" t="s">
        <v>348</v>
      </c>
      <c r="K200" s="106" t="s">
        <v>348</v>
      </c>
      <c r="L200" s="106" t="s">
        <v>348</v>
      </c>
      <c r="M200" s="106" t="s">
        <v>348</v>
      </c>
    </row>
    <row r="201" spans="1:13">
      <c r="A201" s="101" t="s">
        <v>339</v>
      </c>
      <c r="B201" s="101"/>
      <c r="C201" s="101"/>
      <c r="D201" s="101"/>
      <c r="E201" s="101"/>
      <c r="F201" s="74">
        <v>1</v>
      </c>
      <c r="G201" s="73">
        <v>697007.79</v>
      </c>
      <c r="H201" s="73">
        <v>0</v>
      </c>
      <c r="I201" s="73">
        <v>0</v>
      </c>
      <c r="J201" s="106" t="s">
        <v>349</v>
      </c>
      <c r="K201" s="106" t="s">
        <v>349</v>
      </c>
      <c r="L201" s="106" t="s">
        <v>349</v>
      </c>
      <c r="M201" s="106" t="s">
        <v>349</v>
      </c>
    </row>
    <row r="202" spans="1:13">
      <c r="A202" s="97" t="s">
        <v>340</v>
      </c>
      <c r="B202" s="97"/>
      <c r="C202" s="97"/>
      <c r="D202" s="97"/>
      <c r="E202" s="97"/>
      <c r="F202" s="74">
        <v>1</v>
      </c>
      <c r="G202" s="73">
        <v>18186.400000000001</v>
      </c>
      <c r="H202" s="73">
        <v>1</v>
      </c>
      <c r="I202" s="73">
        <v>18186.400000000001</v>
      </c>
      <c r="J202" s="106" t="s">
        <v>350</v>
      </c>
      <c r="K202" s="106" t="s">
        <v>350</v>
      </c>
      <c r="L202" s="106" t="s">
        <v>350</v>
      </c>
      <c r="M202" s="106" t="s">
        <v>350</v>
      </c>
    </row>
    <row r="203" spans="1:13">
      <c r="A203" s="101" t="s">
        <v>341</v>
      </c>
      <c r="B203" s="101"/>
      <c r="C203" s="101"/>
      <c r="D203" s="101"/>
      <c r="E203" s="101"/>
      <c r="F203" s="74">
        <v>1</v>
      </c>
      <c r="G203" s="73">
        <v>19964.04</v>
      </c>
      <c r="H203" s="73">
        <v>0</v>
      </c>
      <c r="I203" s="73">
        <v>0</v>
      </c>
      <c r="J203" s="106" t="s">
        <v>351</v>
      </c>
      <c r="K203" s="106" t="s">
        <v>351</v>
      </c>
      <c r="L203" s="106" t="s">
        <v>351</v>
      </c>
      <c r="M203" s="106" t="s">
        <v>351</v>
      </c>
    </row>
    <row r="204" spans="1:13">
      <c r="A204" s="101" t="s">
        <v>341</v>
      </c>
      <c r="B204" s="101"/>
      <c r="C204" s="101"/>
      <c r="D204" s="101"/>
      <c r="E204" s="101"/>
      <c r="F204" s="74">
        <v>1</v>
      </c>
      <c r="G204" s="73">
        <v>58387.06</v>
      </c>
      <c r="H204" s="73">
        <v>0</v>
      </c>
      <c r="I204" s="73">
        <v>0</v>
      </c>
      <c r="J204" s="106" t="s">
        <v>352</v>
      </c>
      <c r="K204" s="106" t="s">
        <v>352</v>
      </c>
      <c r="L204" s="106" t="s">
        <v>352</v>
      </c>
      <c r="M204" s="106" t="s">
        <v>352</v>
      </c>
    </row>
    <row r="205" spans="1:13">
      <c r="A205" s="101" t="s">
        <v>342</v>
      </c>
      <c r="B205" s="101"/>
      <c r="C205" s="101"/>
      <c r="D205" s="101"/>
      <c r="E205" s="101"/>
      <c r="F205" s="74">
        <v>1</v>
      </c>
      <c r="G205" s="73">
        <v>150000</v>
      </c>
      <c r="H205" s="73">
        <v>0</v>
      </c>
      <c r="I205" s="73">
        <v>0</v>
      </c>
      <c r="J205" s="106" t="s">
        <v>353</v>
      </c>
      <c r="K205" s="106" t="s">
        <v>353</v>
      </c>
      <c r="L205" s="106" t="s">
        <v>353</v>
      </c>
      <c r="M205" s="106" t="s">
        <v>353</v>
      </c>
    </row>
    <row r="206" spans="1:13">
      <c r="A206" s="101" t="s">
        <v>342</v>
      </c>
      <c r="B206" s="101"/>
      <c r="C206" s="101"/>
      <c r="D206" s="101"/>
      <c r="E206" s="101"/>
      <c r="F206" s="74">
        <v>1</v>
      </c>
      <c r="G206" s="73">
        <v>440000</v>
      </c>
      <c r="H206" s="73">
        <v>0</v>
      </c>
      <c r="I206" s="73">
        <v>0</v>
      </c>
      <c r="J206" s="106" t="s">
        <v>354</v>
      </c>
      <c r="K206" s="106" t="s">
        <v>354</v>
      </c>
      <c r="L206" s="106" t="s">
        <v>354</v>
      </c>
      <c r="M206" s="106" t="s">
        <v>354</v>
      </c>
    </row>
    <row r="207" spans="1:13">
      <c r="A207" s="101" t="s">
        <v>342</v>
      </c>
      <c r="B207" s="101"/>
      <c r="C207" s="101"/>
      <c r="D207" s="101"/>
      <c r="E207" s="101"/>
      <c r="F207" s="74">
        <v>1</v>
      </c>
      <c r="G207" s="73">
        <v>43295.32</v>
      </c>
      <c r="H207" s="73">
        <v>0</v>
      </c>
      <c r="I207" s="73">
        <v>0</v>
      </c>
      <c r="J207" s="106" t="s">
        <v>355</v>
      </c>
      <c r="K207" s="106" t="s">
        <v>355</v>
      </c>
      <c r="L207" s="106" t="s">
        <v>355</v>
      </c>
      <c r="M207" s="106" t="s">
        <v>355</v>
      </c>
    </row>
    <row r="208" spans="1:13">
      <c r="A208" s="101" t="s">
        <v>343</v>
      </c>
      <c r="B208" s="101"/>
      <c r="C208" s="101"/>
      <c r="D208" s="101"/>
      <c r="E208" s="101"/>
      <c r="F208" s="74">
        <v>1</v>
      </c>
      <c r="G208" s="73">
        <v>43000.74</v>
      </c>
      <c r="H208" s="73">
        <v>1</v>
      </c>
      <c r="I208" s="73">
        <v>43000.74</v>
      </c>
      <c r="J208" s="106" t="s">
        <v>356</v>
      </c>
      <c r="K208" s="106" t="s">
        <v>356</v>
      </c>
      <c r="L208" s="106" t="s">
        <v>356</v>
      </c>
      <c r="M208" s="106" t="s">
        <v>356</v>
      </c>
    </row>
    <row r="209" spans="1:13">
      <c r="A209" s="101" t="s">
        <v>343</v>
      </c>
      <c r="B209" s="101"/>
      <c r="C209" s="101"/>
      <c r="D209" s="101"/>
      <c r="E209" s="101"/>
      <c r="F209" s="74">
        <v>1</v>
      </c>
      <c r="G209" s="73">
        <v>8000</v>
      </c>
      <c r="H209" s="73">
        <v>1</v>
      </c>
      <c r="I209" s="73">
        <v>8000</v>
      </c>
      <c r="J209" s="106" t="s">
        <v>357</v>
      </c>
      <c r="K209" s="106" t="s">
        <v>357</v>
      </c>
      <c r="L209" s="106" t="s">
        <v>357</v>
      </c>
      <c r="M209" s="106" t="s">
        <v>357</v>
      </c>
    </row>
    <row r="210" spans="1:13">
      <c r="A210" s="101" t="s">
        <v>343</v>
      </c>
      <c r="B210" s="101"/>
      <c r="C210" s="101"/>
      <c r="D210" s="101"/>
      <c r="E210" s="101"/>
      <c r="F210" s="74">
        <v>1</v>
      </c>
      <c r="G210" s="73">
        <v>24948</v>
      </c>
      <c r="H210" s="73">
        <v>1</v>
      </c>
      <c r="I210" s="73">
        <v>24948</v>
      </c>
      <c r="J210" s="106" t="s">
        <v>358</v>
      </c>
      <c r="K210" s="106" t="s">
        <v>358</v>
      </c>
      <c r="L210" s="106" t="s">
        <v>358</v>
      </c>
      <c r="M210" s="106" t="s">
        <v>358</v>
      </c>
    </row>
    <row r="211" spans="1:13">
      <c r="A211" s="101" t="s">
        <v>343</v>
      </c>
      <c r="B211" s="101"/>
      <c r="C211" s="101"/>
      <c r="D211" s="101"/>
      <c r="E211" s="101"/>
      <c r="F211" s="74">
        <v>1</v>
      </c>
      <c r="G211" s="73">
        <v>12800</v>
      </c>
      <c r="H211" s="73">
        <v>0</v>
      </c>
      <c r="I211" s="73">
        <v>0</v>
      </c>
      <c r="J211" s="106" t="s">
        <v>359</v>
      </c>
      <c r="K211" s="106" t="s">
        <v>359</v>
      </c>
      <c r="L211" s="106" t="s">
        <v>359</v>
      </c>
      <c r="M211" s="106" t="s">
        <v>359</v>
      </c>
    </row>
    <row r="212" spans="1:13">
      <c r="A212" s="103"/>
      <c r="B212" s="104"/>
      <c r="C212" s="104"/>
      <c r="D212" s="104"/>
      <c r="E212" s="104"/>
      <c r="J212" s="99"/>
      <c r="K212" s="99"/>
      <c r="L212" s="99"/>
      <c r="M212" s="99"/>
    </row>
    <row r="213" spans="1:13">
      <c r="A213" s="32" t="s">
        <v>173</v>
      </c>
      <c r="B213" s="6"/>
    </row>
    <row r="214" spans="1:13">
      <c r="A214" s="105" t="s">
        <v>148</v>
      </c>
      <c r="B214" s="105"/>
      <c r="C214" s="105"/>
      <c r="D214" s="105"/>
      <c r="E214" s="105"/>
      <c r="F214" s="105" t="s">
        <v>174</v>
      </c>
      <c r="G214" s="105"/>
      <c r="H214" s="105"/>
      <c r="I214" s="10" t="s">
        <v>175</v>
      </c>
      <c r="J214" s="105" t="s">
        <v>65</v>
      </c>
      <c r="K214" s="105"/>
      <c r="L214" s="105"/>
      <c r="M214" s="105"/>
    </row>
    <row r="215" spans="1:13" ht="15" customHeight="1">
      <c r="A215" s="92" t="s">
        <v>269</v>
      </c>
      <c r="B215" s="92"/>
      <c r="C215" s="92"/>
      <c r="D215" s="92"/>
      <c r="E215" s="92"/>
      <c r="F215" s="93" t="s">
        <v>270</v>
      </c>
      <c r="G215" s="94"/>
      <c r="H215" s="95"/>
      <c r="I215" s="58">
        <v>31000</v>
      </c>
      <c r="J215" s="102" t="s">
        <v>211</v>
      </c>
      <c r="K215" s="102"/>
      <c r="L215" s="102"/>
      <c r="M215" s="102"/>
    </row>
    <row r="216" spans="1:13" ht="17.100000000000001" customHeight="1">
      <c r="A216" s="92" t="s">
        <v>269</v>
      </c>
      <c r="B216" s="92"/>
      <c r="C216" s="92"/>
      <c r="D216" s="92"/>
      <c r="E216" s="92"/>
      <c r="F216" s="93" t="s">
        <v>271</v>
      </c>
      <c r="G216" s="94"/>
      <c r="H216" s="95"/>
      <c r="I216" s="58">
        <v>35000</v>
      </c>
      <c r="J216" s="102" t="s">
        <v>211</v>
      </c>
      <c r="K216" s="102"/>
      <c r="L216" s="102"/>
      <c r="M216" s="102"/>
    </row>
    <row r="217" spans="1:13" ht="24.95" customHeight="1">
      <c r="A217" s="92" t="s">
        <v>269</v>
      </c>
      <c r="B217" s="92"/>
      <c r="C217" s="92"/>
      <c r="D217" s="92"/>
      <c r="E217" s="92"/>
      <c r="F217" s="93" t="s">
        <v>272</v>
      </c>
      <c r="G217" s="94"/>
      <c r="H217" s="95"/>
      <c r="I217" s="58">
        <v>91000</v>
      </c>
      <c r="J217" s="102" t="s">
        <v>211</v>
      </c>
      <c r="K217" s="102"/>
      <c r="L217" s="102"/>
      <c r="M217" s="102"/>
    </row>
    <row r="218" spans="1:13" ht="22.5" customHeight="1">
      <c r="A218" s="92" t="s">
        <v>313</v>
      </c>
      <c r="B218" s="92"/>
      <c r="C218" s="92"/>
      <c r="D218" s="92"/>
      <c r="E218" s="92"/>
      <c r="F218" s="93" t="s">
        <v>314</v>
      </c>
      <c r="G218" s="94"/>
      <c r="H218" s="95"/>
      <c r="I218" s="58">
        <v>1399030.56</v>
      </c>
      <c r="J218" s="96" t="s">
        <v>315</v>
      </c>
      <c r="K218" s="97"/>
      <c r="L218" s="97"/>
      <c r="M218" s="97"/>
    </row>
    <row r="219" spans="1:13" ht="32.450000000000003" customHeight="1">
      <c r="A219" s="92" t="s">
        <v>313</v>
      </c>
      <c r="B219" s="92"/>
      <c r="C219" s="92"/>
      <c r="D219" s="92"/>
      <c r="E219" s="92"/>
      <c r="F219" s="93" t="s">
        <v>316</v>
      </c>
      <c r="G219" s="94"/>
      <c r="H219" s="95"/>
      <c r="I219" s="58">
        <v>103872.03</v>
      </c>
      <c r="J219" s="96" t="s">
        <v>315</v>
      </c>
      <c r="K219" s="97"/>
      <c r="L219" s="97"/>
      <c r="M219" s="97"/>
    </row>
    <row r="220" spans="1:13" ht="42" customHeight="1">
      <c r="A220" s="92" t="s">
        <v>317</v>
      </c>
      <c r="B220" s="92"/>
      <c r="C220" s="92"/>
      <c r="D220" s="92"/>
      <c r="E220" s="92"/>
      <c r="F220" s="93" t="s">
        <v>318</v>
      </c>
      <c r="G220" s="94"/>
      <c r="H220" s="95"/>
      <c r="I220" s="58">
        <v>145900</v>
      </c>
      <c r="J220" s="100" t="s">
        <v>319</v>
      </c>
      <c r="K220" s="101"/>
      <c r="L220" s="101"/>
      <c r="M220" s="101"/>
    </row>
    <row r="221" spans="1:13" ht="42" customHeight="1">
      <c r="A221" s="98"/>
      <c r="B221" s="98"/>
      <c r="C221" s="98"/>
      <c r="D221" s="98"/>
      <c r="E221" s="98"/>
      <c r="F221" s="99"/>
      <c r="G221" s="99"/>
      <c r="H221" s="99"/>
      <c r="J221" s="99"/>
      <c r="K221" s="99"/>
      <c r="L221" s="99"/>
      <c r="M221" s="99"/>
    </row>
    <row r="222" spans="1:13" ht="16.5" customHeight="1">
      <c r="A222" s="6" t="s">
        <v>176</v>
      </c>
    </row>
    <row r="223" spans="1:13" ht="20.25" customHeight="1">
      <c r="A223" s="6" t="s">
        <v>177</v>
      </c>
      <c r="B223" s="6"/>
      <c r="C223" s="36"/>
      <c r="D223" s="36"/>
      <c r="E223" s="36"/>
      <c r="F223" s="90"/>
      <c r="G223" s="90"/>
      <c r="H223" s="90"/>
      <c r="I223" s="90"/>
      <c r="J223" s="90"/>
      <c r="K223" s="90"/>
      <c r="L223" s="90"/>
      <c r="M223" s="90"/>
    </row>
    <row r="224" spans="1:13" ht="24" customHeight="1">
      <c r="A224" s="91" t="s">
        <v>178</v>
      </c>
      <c r="B224" s="91"/>
      <c r="C224" s="37" t="s">
        <v>179</v>
      </c>
      <c r="D224" s="37" t="s">
        <v>180</v>
      </c>
      <c r="E224" s="37" t="s">
        <v>181</v>
      </c>
      <c r="F224" s="91" t="s">
        <v>182</v>
      </c>
      <c r="G224" s="91"/>
      <c r="H224" s="91"/>
      <c r="I224" s="91"/>
      <c r="J224" s="91" t="s">
        <v>127</v>
      </c>
      <c r="K224" s="91"/>
      <c r="L224" s="91"/>
      <c r="M224" s="91"/>
    </row>
    <row r="225" spans="1:13" ht="24" customHeight="1">
      <c r="A225" s="84" t="s">
        <v>183</v>
      </c>
      <c r="B225" s="85"/>
      <c r="C225" s="35" t="s">
        <v>321</v>
      </c>
      <c r="D225" s="35" t="s">
        <v>322</v>
      </c>
      <c r="E225" s="70">
        <v>0.25</v>
      </c>
      <c r="F225" s="84" t="s">
        <v>323</v>
      </c>
      <c r="G225" s="86" t="s">
        <v>323</v>
      </c>
      <c r="H225" s="86" t="s">
        <v>323</v>
      </c>
      <c r="I225" s="85" t="s">
        <v>323</v>
      </c>
      <c r="J225" s="87" t="s">
        <v>324</v>
      </c>
      <c r="K225" s="88"/>
      <c r="L225" s="88"/>
      <c r="M225" s="89"/>
    </row>
    <row r="226" spans="1:13" ht="24" customHeight="1">
      <c r="A226" s="84" t="s">
        <v>183</v>
      </c>
      <c r="B226" s="85"/>
      <c r="C226" s="35" t="s">
        <v>325</v>
      </c>
      <c r="D226" s="35" t="s">
        <v>322</v>
      </c>
      <c r="E226" s="70">
        <v>0.17</v>
      </c>
      <c r="F226" s="84" t="s">
        <v>323</v>
      </c>
      <c r="G226" s="86" t="s">
        <v>323</v>
      </c>
      <c r="H226" s="86" t="s">
        <v>323</v>
      </c>
      <c r="I226" s="85" t="s">
        <v>323</v>
      </c>
      <c r="J226" s="87" t="s">
        <v>324</v>
      </c>
      <c r="K226" s="88"/>
      <c r="L226" s="88"/>
      <c r="M226" s="89"/>
    </row>
    <row r="227" spans="1:13" ht="24" customHeight="1">
      <c r="A227" s="84" t="s">
        <v>183</v>
      </c>
      <c r="B227" s="85"/>
      <c r="C227" s="35" t="s">
        <v>326</v>
      </c>
      <c r="D227" s="35" t="s">
        <v>322</v>
      </c>
      <c r="E227" s="70">
        <v>0.25</v>
      </c>
      <c r="F227" s="84" t="s">
        <v>323</v>
      </c>
      <c r="G227" s="86" t="s">
        <v>323</v>
      </c>
      <c r="H227" s="86" t="s">
        <v>323</v>
      </c>
      <c r="I227" s="85" t="s">
        <v>323</v>
      </c>
      <c r="J227" s="87" t="s">
        <v>324</v>
      </c>
      <c r="K227" s="88"/>
      <c r="L227" s="88"/>
      <c r="M227" s="89"/>
    </row>
    <row r="228" spans="1:13" ht="24" customHeight="1">
      <c r="A228" s="84" t="s">
        <v>183</v>
      </c>
      <c r="B228" s="85"/>
      <c r="C228" s="35" t="s">
        <v>327</v>
      </c>
      <c r="D228" s="35" t="s">
        <v>322</v>
      </c>
      <c r="E228" s="70">
        <v>0</v>
      </c>
      <c r="F228" s="84" t="s">
        <v>323</v>
      </c>
      <c r="G228" s="86" t="s">
        <v>323</v>
      </c>
      <c r="H228" s="86" t="s">
        <v>323</v>
      </c>
      <c r="I228" s="85" t="s">
        <v>323</v>
      </c>
      <c r="J228" s="87" t="s">
        <v>324</v>
      </c>
      <c r="K228" s="88"/>
      <c r="L228" s="88"/>
      <c r="M228" s="89"/>
    </row>
  </sheetData>
  <mergeCells count="418">
    <mergeCell ref="A160:C160"/>
    <mergeCell ref="A161:C161"/>
    <mergeCell ref="A162:C162"/>
    <mergeCell ref="A163:C163"/>
    <mergeCell ref="A164:C164"/>
    <mergeCell ref="A165:C165"/>
    <mergeCell ref="A166:C166"/>
    <mergeCell ref="A167:C167"/>
    <mergeCell ref="J167:M167"/>
    <mergeCell ref="J166:M166"/>
    <mergeCell ref="J165:M165"/>
    <mergeCell ref="J146:M146"/>
    <mergeCell ref="J147:M147"/>
    <mergeCell ref="J148:M148"/>
    <mergeCell ref="J149:M149"/>
    <mergeCell ref="J150:M150"/>
    <mergeCell ref="J151:M151"/>
    <mergeCell ref="J152:M152"/>
    <mergeCell ref="J153:M153"/>
    <mergeCell ref="J154:M154"/>
    <mergeCell ref="J155:M155"/>
    <mergeCell ref="J156:M156"/>
    <mergeCell ref="J157:M157"/>
    <mergeCell ref="J158:M158"/>
    <mergeCell ref="J160:M160"/>
    <mergeCell ref="J161:M161"/>
    <mergeCell ref="J162:M162"/>
    <mergeCell ref="J163:M163"/>
    <mergeCell ref="J164:M164"/>
    <mergeCell ref="J159:M159"/>
    <mergeCell ref="D146:G146"/>
    <mergeCell ref="D147:G147"/>
    <mergeCell ref="D148:G148"/>
    <mergeCell ref="D149:G149"/>
    <mergeCell ref="D150:G150"/>
    <mergeCell ref="D151:G151"/>
    <mergeCell ref="D152:G152"/>
    <mergeCell ref="D153:G153"/>
    <mergeCell ref="D154:G154"/>
    <mergeCell ref="A155:C155"/>
    <mergeCell ref="A156:C156"/>
    <mergeCell ref="A157:C157"/>
    <mergeCell ref="A158:C158"/>
    <mergeCell ref="A170:C170"/>
    <mergeCell ref="A171:C171"/>
    <mergeCell ref="D171:G171"/>
    <mergeCell ref="D170:G170"/>
    <mergeCell ref="D167:G167"/>
    <mergeCell ref="D166:G166"/>
    <mergeCell ref="D165:G165"/>
    <mergeCell ref="D164:G164"/>
    <mergeCell ref="D163:G163"/>
    <mergeCell ref="D162:G162"/>
    <mergeCell ref="D155:G155"/>
    <mergeCell ref="D156:G156"/>
    <mergeCell ref="D157:G157"/>
    <mergeCell ref="D158:G158"/>
    <mergeCell ref="D160:G160"/>
    <mergeCell ref="D161:G161"/>
    <mergeCell ref="A159:C159"/>
    <mergeCell ref="D159:G159"/>
    <mergeCell ref="A168:C168"/>
    <mergeCell ref="D168:G168"/>
    <mergeCell ref="A146:C146"/>
    <mergeCell ref="A147:C147"/>
    <mergeCell ref="A148:C148"/>
    <mergeCell ref="A149:C149"/>
    <mergeCell ref="A150:C150"/>
    <mergeCell ref="A151:C151"/>
    <mergeCell ref="A152:C152"/>
    <mergeCell ref="A153:C153"/>
    <mergeCell ref="A154:C154"/>
    <mergeCell ref="L139:M139"/>
    <mergeCell ref="L140:M140"/>
    <mergeCell ref="L141:M141"/>
    <mergeCell ref="L130:M130"/>
    <mergeCell ref="L131:M131"/>
    <mergeCell ref="L132:M132"/>
    <mergeCell ref="L133:M133"/>
    <mergeCell ref="L134:M134"/>
    <mergeCell ref="L135:M135"/>
    <mergeCell ref="L136:M136"/>
    <mergeCell ref="L137:M137"/>
    <mergeCell ref="L138:M138"/>
    <mergeCell ref="A140:B140"/>
    <mergeCell ref="A141:B141"/>
    <mergeCell ref="I130:K130"/>
    <mergeCell ref="I131:K131"/>
    <mergeCell ref="I132:K132"/>
    <mergeCell ref="I133:K133"/>
    <mergeCell ref="I134:K134"/>
    <mergeCell ref="I135:K135"/>
    <mergeCell ref="I136:K136"/>
    <mergeCell ref="I137:K137"/>
    <mergeCell ref="I138:K138"/>
    <mergeCell ref="I139:K139"/>
    <mergeCell ref="I140:K140"/>
    <mergeCell ref="I141:K141"/>
    <mergeCell ref="A1:M1"/>
    <mergeCell ref="A2:M2"/>
    <mergeCell ref="A4:M4"/>
    <mergeCell ref="B5:M5"/>
    <mergeCell ref="B6:M6"/>
    <mergeCell ref="B7:M7"/>
    <mergeCell ref="B8:M8"/>
    <mergeCell ref="B9:M9"/>
    <mergeCell ref="B10:M10"/>
    <mergeCell ref="B11:M11"/>
    <mergeCell ref="B12:M12"/>
    <mergeCell ref="B13:M13"/>
    <mergeCell ref="B15:M15"/>
    <mergeCell ref="B16:M16"/>
    <mergeCell ref="A17:M17"/>
    <mergeCell ref="B18:M18"/>
    <mergeCell ref="B19:M19"/>
    <mergeCell ref="B14:M14"/>
    <mergeCell ref="A20:M20"/>
    <mergeCell ref="B21:M21"/>
    <mergeCell ref="B22:M22"/>
    <mergeCell ref="B23:M23"/>
    <mergeCell ref="A24:M24"/>
    <mergeCell ref="B25:M25"/>
    <mergeCell ref="B26:M26"/>
    <mergeCell ref="B27:M27"/>
    <mergeCell ref="A29:M29"/>
    <mergeCell ref="A30:M30"/>
    <mergeCell ref="B31:M31"/>
    <mergeCell ref="B32:M32"/>
    <mergeCell ref="A35:L35"/>
    <mergeCell ref="A36:L36"/>
    <mergeCell ref="A37:L37"/>
    <mergeCell ref="A38:L38"/>
    <mergeCell ref="A39:L39"/>
    <mergeCell ref="A42:L42"/>
    <mergeCell ref="A43:L43"/>
    <mergeCell ref="A46:H46"/>
    <mergeCell ref="I46:J46"/>
    <mergeCell ref="K46:M46"/>
    <mergeCell ref="A47:H47"/>
    <mergeCell ref="I47:J47"/>
    <mergeCell ref="K47:M47"/>
    <mergeCell ref="E50:G50"/>
    <mergeCell ref="H50:L50"/>
    <mergeCell ref="A56:B56"/>
    <mergeCell ref="D56:F56"/>
    <mergeCell ref="G56:K56"/>
    <mergeCell ref="L56:M56"/>
    <mergeCell ref="A57:B57"/>
    <mergeCell ref="D57:F57"/>
    <mergeCell ref="G57:K57"/>
    <mergeCell ref="L57:M57"/>
    <mergeCell ref="A58:B58"/>
    <mergeCell ref="D58:F58"/>
    <mergeCell ref="G58:K58"/>
    <mergeCell ref="L58:M58"/>
    <mergeCell ref="A59:B59"/>
    <mergeCell ref="D59:F59"/>
    <mergeCell ref="G59:K59"/>
    <mergeCell ref="L59:M59"/>
    <mergeCell ref="A60:B60"/>
    <mergeCell ref="D60:F60"/>
    <mergeCell ref="G60:K60"/>
    <mergeCell ref="L60:M60"/>
    <mergeCell ref="A61:B61"/>
    <mergeCell ref="D61:F61"/>
    <mergeCell ref="G61:K61"/>
    <mergeCell ref="L61:M61"/>
    <mergeCell ref="A64:H64"/>
    <mergeCell ref="J64:M64"/>
    <mergeCell ref="A65:H65"/>
    <mergeCell ref="J65:M65"/>
    <mergeCell ref="A66:H66"/>
    <mergeCell ref="J66:M66"/>
    <mergeCell ref="A69:G69"/>
    <mergeCell ref="J69:M69"/>
    <mergeCell ref="A70:G70"/>
    <mergeCell ref="J70:M70"/>
    <mergeCell ref="A71:G71"/>
    <mergeCell ref="J71:M71"/>
    <mergeCell ref="A72:G72"/>
    <mergeCell ref="J72:M72"/>
    <mergeCell ref="A75:G75"/>
    <mergeCell ref="J75:M75"/>
    <mergeCell ref="A76:G76"/>
    <mergeCell ref="J76:M76"/>
    <mergeCell ref="A77:G77"/>
    <mergeCell ref="J77:M77"/>
    <mergeCell ref="A78:G78"/>
    <mergeCell ref="J78:M78"/>
    <mergeCell ref="A79:G79"/>
    <mergeCell ref="J79:M79"/>
    <mergeCell ref="A80:G80"/>
    <mergeCell ref="J80:M80"/>
    <mergeCell ref="B83:D83"/>
    <mergeCell ref="F83:I83"/>
    <mergeCell ref="J83:M83"/>
    <mergeCell ref="B84:D84"/>
    <mergeCell ref="F84:I84"/>
    <mergeCell ref="J84:M84"/>
    <mergeCell ref="B85:D85"/>
    <mergeCell ref="F85:I85"/>
    <mergeCell ref="J85:M85"/>
    <mergeCell ref="B86:D86"/>
    <mergeCell ref="F86:I86"/>
    <mergeCell ref="J86:M86"/>
    <mergeCell ref="B87:D87"/>
    <mergeCell ref="F87:I87"/>
    <mergeCell ref="J87:M87"/>
    <mergeCell ref="B88:D88"/>
    <mergeCell ref="F88:I88"/>
    <mergeCell ref="J88:M88"/>
    <mergeCell ref="B89:D89"/>
    <mergeCell ref="F89:I89"/>
    <mergeCell ref="J89:M89"/>
    <mergeCell ref="B90:D90"/>
    <mergeCell ref="F90:I90"/>
    <mergeCell ref="J90:M90"/>
    <mergeCell ref="B91:D91"/>
    <mergeCell ref="F91:I91"/>
    <mergeCell ref="J91:M91"/>
    <mergeCell ref="B92:D92"/>
    <mergeCell ref="F92:I92"/>
    <mergeCell ref="J92:M92"/>
    <mergeCell ref="B93:D93"/>
    <mergeCell ref="F93:I93"/>
    <mergeCell ref="J93:M93"/>
    <mergeCell ref="B94:D94"/>
    <mergeCell ref="F94:I94"/>
    <mergeCell ref="J94:M94"/>
    <mergeCell ref="B95:D95"/>
    <mergeCell ref="F95:I95"/>
    <mergeCell ref="J95:M95"/>
    <mergeCell ref="A96:C96"/>
    <mergeCell ref="D96:M96"/>
    <mergeCell ref="A99:D99"/>
    <mergeCell ref="F99:H99"/>
    <mergeCell ref="I99:M99"/>
    <mergeCell ref="A104:D104"/>
    <mergeCell ref="G104:I104"/>
    <mergeCell ref="J104:M104"/>
    <mergeCell ref="A105:D105"/>
    <mergeCell ref="G105:I105"/>
    <mergeCell ref="J105:M105"/>
    <mergeCell ref="E100:E101"/>
    <mergeCell ref="A100:D101"/>
    <mergeCell ref="A106:D106"/>
    <mergeCell ref="G106:I106"/>
    <mergeCell ref="J106:M106"/>
    <mergeCell ref="A107:D107"/>
    <mergeCell ref="G107:I107"/>
    <mergeCell ref="J107:M107"/>
    <mergeCell ref="F110:I110"/>
    <mergeCell ref="J110:K110"/>
    <mergeCell ref="F111:I111"/>
    <mergeCell ref="J111:K111"/>
    <mergeCell ref="F112:I112"/>
    <mergeCell ref="J112:K112"/>
    <mergeCell ref="F113:I113"/>
    <mergeCell ref="J113:K113"/>
    <mergeCell ref="F114:I114"/>
    <mergeCell ref="J114:K114"/>
    <mergeCell ref="A117:H117"/>
    <mergeCell ref="J117:M117"/>
    <mergeCell ref="A118:H118"/>
    <mergeCell ref="J118:M118"/>
    <mergeCell ref="A119:H119"/>
    <mergeCell ref="J119:M119"/>
    <mergeCell ref="A122:H122"/>
    <mergeCell ref="J122:M122"/>
    <mergeCell ref="A123:H123"/>
    <mergeCell ref="J123:M123"/>
    <mergeCell ref="A124:H124"/>
    <mergeCell ref="J124:M124"/>
    <mergeCell ref="A127:B127"/>
    <mergeCell ref="C127:D127"/>
    <mergeCell ref="F127:G127"/>
    <mergeCell ref="A128:B128"/>
    <mergeCell ref="A129:B129"/>
    <mergeCell ref="I129:K129"/>
    <mergeCell ref="L129:M129"/>
    <mergeCell ref="A142:B142"/>
    <mergeCell ref="I142:K142"/>
    <mergeCell ref="L142:M142"/>
    <mergeCell ref="A145:C145"/>
    <mergeCell ref="D145:G145"/>
    <mergeCell ref="J145:M145"/>
    <mergeCell ref="E127:E128"/>
    <mergeCell ref="H127:H128"/>
    <mergeCell ref="I127:K128"/>
    <mergeCell ref="L127:M128"/>
    <mergeCell ref="A130:B130"/>
    <mergeCell ref="A131:B131"/>
    <mergeCell ref="A132:B132"/>
    <mergeCell ref="A133:B133"/>
    <mergeCell ref="A134:B134"/>
    <mergeCell ref="A135:B135"/>
    <mergeCell ref="A136:B136"/>
    <mergeCell ref="A137:B137"/>
    <mergeCell ref="A138:B138"/>
    <mergeCell ref="A139:B139"/>
    <mergeCell ref="J170:M170"/>
    <mergeCell ref="J171:M171"/>
    <mergeCell ref="J168:M168"/>
    <mergeCell ref="A169:C169"/>
    <mergeCell ref="D169:G169"/>
    <mergeCell ref="J169:M169"/>
    <mergeCell ref="A181:C181"/>
    <mergeCell ref="D181:G181"/>
    <mergeCell ref="H181:J181"/>
    <mergeCell ref="K181:M181"/>
    <mergeCell ref="A172:C172"/>
    <mergeCell ref="D172:G172"/>
    <mergeCell ref="J172:M172"/>
    <mergeCell ref="A173:C173"/>
    <mergeCell ref="D173:G173"/>
    <mergeCell ref="J173:M173"/>
    <mergeCell ref="A180:C180"/>
    <mergeCell ref="D180:G180"/>
    <mergeCell ref="H180:J180"/>
    <mergeCell ref="K180:M180"/>
    <mergeCell ref="A184:B184"/>
    <mergeCell ref="C184:D184"/>
    <mergeCell ref="E184:F184"/>
    <mergeCell ref="G184:I184"/>
    <mergeCell ref="J184:L184"/>
    <mergeCell ref="A185:B185"/>
    <mergeCell ref="C185:D185"/>
    <mergeCell ref="E185:F185"/>
    <mergeCell ref="G185:I185"/>
    <mergeCell ref="J185:L185"/>
    <mergeCell ref="A188:C188"/>
    <mergeCell ref="D188:G188"/>
    <mergeCell ref="H188:M188"/>
    <mergeCell ref="A189:C189"/>
    <mergeCell ref="D189:G189"/>
    <mergeCell ref="H189:M189"/>
    <mergeCell ref="F192:I192"/>
    <mergeCell ref="A194:E194"/>
    <mergeCell ref="J194:M194"/>
    <mergeCell ref="A195:E195"/>
    <mergeCell ref="J195:M195"/>
    <mergeCell ref="A192:E193"/>
    <mergeCell ref="J192:M193"/>
    <mergeCell ref="A196:E196"/>
    <mergeCell ref="A197:E197"/>
    <mergeCell ref="J196:M196"/>
    <mergeCell ref="J197:M197"/>
    <mergeCell ref="A203:E203"/>
    <mergeCell ref="J203:M203"/>
    <mergeCell ref="A198:E198"/>
    <mergeCell ref="A199:E199"/>
    <mergeCell ref="A200:E200"/>
    <mergeCell ref="A201:E201"/>
    <mergeCell ref="A202:E202"/>
    <mergeCell ref="J198:M198"/>
    <mergeCell ref="J199:M199"/>
    <mergeCell ref="J200:M200"/>
    <mergeCell ref="J201:M201"/>
    <mergeCell ref="J202:M202"/>
    <mergeCell ref="A204:E204"/>
    <mergeCell ref="A205:E205"/>
    <mergeCell ref="A206:E206"/>
    <mergeCell ref="A207:E207"/>
    <mergeCell ref="A208:E208"/>
    <mergeCell ref="A212:E212"/>
    <mergeCell ref="J212:M212"/>
    <mergeCell ref="A214:E214"/>
    <mergeCell ref="F214:H214"/>
    <mergeCell ref="J214:M214"/>
    <mergeCell ref="A209:E209"/>
    <mergeCell ref="A210:E210"/>
    <mergeCell ref="A211:E211"/>
    <mergeCell ref="J207:M207"/>
    <mergeCell ref="J208:M208"/>
    <mergeCell ref="J209:M209"/>
    <mergeCell ref="J210:M210"/>
    <mergeCell ref="J211:M211"/>
    <mergeCell ref="J204:M204"/>
    <mergeCell ref="J205:M205"/>
    <mergeCell ref="J206:M206"/>
    <mergeCell ref="A215:E215"/>
    <mergeCell ref="F215:H215"/>
    <mergeCell ref="J215:M215"/>
    <mergeCell ref="A216:E216"/>
    <mergeCell ref="F216:H216"/>
    <mergeCell ref="J216:M216"/>
    <mergeCell ref="A217:E217"/>
    <mergeCell ref="F217:H217"/>
    <mergeCell ref="J217:M217"/>
    <mergeCell ref="F223:I223"/>
    <mergeCell ref="J223:M223"/>
    <mergeCell ref="A224:B224"/>
    <mergeCell ref="F224:I224"/>
    <mergeCell ref="J224:M224"/>
    <mergeCell ref="A225:B225"/>
    <mergeCell ref="F225:I225"/>
    <mergeCell ref="J225:M225"/>
    <mergeCell ref="A218:E218"/>
    <mergeCell ref="F218:H218"/>
    <mergeCell ref="J218:M218"/>
    <mergeCell ref="A219:E219"/>
    <mergeCell ref="F219:H219"/>
    <mergeCell ref="J219:M219"/>
    <mergeCell ref="A221:E221"/>
    <mergeCell ref="F221:H221"/>
    <mergeCell ref="J221:M221"/>
    <mergeCell ref="A220:E220"/>
    <mergeCell ref="F220:H220"/>
    <mergeCell ref="J220:M220"/>
    <mergeCell ref="A226:B226"/>
    <mergeCell ref="F226:I226"/>
    <mergeCell ref="J226:M226"/>
    <mergeCell ref="A227:B227"/>
    <mergeCell ref="F227:I227"/>
    <mergeCell ref="J227:M227"/>
    <mergeCell ref="A228:B228"/>
    <mergeCell ref="F228:I228"/>
    <mergeCell ref="J228:M228"/>
  </mergeCells>
  <hyperlinks>
    <hyperlink ref="B16" r:id="rId1"/>
    <hyperlink ref="B14" r:id="rId2"/>
    <hyperlink ref="J80" r:id="rId3"/>
    <hyperlink ref="J105" r:id="rId4"/>
    <hyperlink ref="J118" r:id="rId5"/>
    <hyperlink ref="J119" r:id="rId6"/>
    <hyperlink ref="J123" r:id="rId7"/>
    <hyperlink ref="J124" r:id="rId8"/>
    <hyperlink ref="J146" r:id="rId9"/>
    <hyperlink ref="J147" r:id="rId10"/>
    <hyperlink ref="J148" r:id="rId11"/>
    <hyperlink ref="J149" r:id="rId12"/>
    <hyperlink ref="J150" r:id="rId13"/>
    <hyperlink ref="J151" r:id="rId14"/>
    <hyperlink ref="J152" r:id="rId15"/>
    <hyperlink ref="J153" r:id="rId16"/>
    <hyperlink ref="J154" r:id="rId17"/>
    <hyperlink ref="J155" r:id="rId18"/>
    <hyperlink ref="J156" r:id="rId19"/>
    <hyperlink ref="J157" r:id="rId20"/>
    <hyperlink ref="J158" r:id="rId21"/>
    <hyperlink ref="J159" r:id="rId22"/>
    <hyperlink ref="J160" r:id="rId23"/>
    <hyperlink ref="J161" r:id="rId24"/>
    <hyperlink ref="J162" r:id="rId25"/>
    <hyperlink ref="J163" r:id="rId26"/>
    <hyperlink ref="J164" r:id="rId27"/>
    <hyperlink ref="J165" r:id="rId28"/>
    <hyperlink ref="J166" r:id="rId29"/>
    <hyperlink ref="J167" r:id="rId30"/>
    <hyperlink ref="J168" r:id="rId31"/>
    <hyperlink ref="J169" r:id="rId32"/>
    <hyperlink ref="J170" r:id="rId33"/>
    <hyperlink ref="J171" r:id="rId34"/>
    <hyperlink ref="J172" r:id="rId35"/>
    <hyperlink ref="J173" r:id="rId36"/>
    <hyperlink ref="H189" r:id="rId37"/>
    <hyperlink ref="J218" r:id="rId38"/>
    <hyperlink ref="J219" r:id="rId39"/>
    <hyperlink ref="J220" r:id="rId40"/>
    <hyperlink ref="K181" r:id="rId41"/>
    <hyperlink ref="J225" r:id="rId42"/>
    <hyperlink ref="J226" r:id="rId43"/>
    <hyperlink ref="J227" r:id="rId44"/>
    <hyperlink ref="J228" r:id="rId45"/>
    <hyperlink ref="J84" r:id="rId46"/>
    <hyperlink ref="J88" r:id="rId47"/>
    <hyperlink ref="J90" r:id="rId48"/>
    <hyperlink ref="J91" r:id="rId49"/>
    <hyperlink ref="J92" r:id="rId50"/>
    <hyperlink ref="J196" r:id="rId51" display="https://www.compraspublicas.gob.ec/ProcesoContratacion/compras/PC/informacionProcesoContratacion2.cpe?idSoliCompra=CxbxTGrrW6AL6lM_fGhbNsPiisfl2vx6HmbQnz8fx_U,"/>
    <hyperlink ref="K196" r:id="rId52" display="https://www.compraspublicas.gob.ec/ProcesoContratacion/compras/PC/informacionProcesoContratacion2.cpe?idSoliCompra=CxbxTGrrW6AL6lM_fGhbNsPiisfl2vx6HmbQnz8fx_U,"/>
    <hyperlink ref="L196" r:id="rId53" display="https://www.compraspublicas.gob.ec/ProcesoContratacion/compras/PC/informacionProcesoContratacion2.cpe?idSoliCompra=CxbxTGrrW6AL6lM_fGhbNsPiisfl2vx6HmbQnz8fx_U,"/>
    <hyperlink ref="M196" r:id="rId54" display="https://www.compraspublicas.gob.ec/ProcesoContratacion/compras/PC/informacionProcesoContratacion2.cpe?idSoliCompra=CxbxTGrrW6AL6lM_fGhbNsPiisfl2vx6HmbQnz8fx_U,"/>
    <hyperlink ref="J197" r:id="rId55" display="https://www.compraspublicas.gob.ec/ProcesoContratacion/compras/PC/informacionProcesoContratacion2.cpe?idSoliCompra=j7xQc2Zms0a7Et7GaV59P7J5de70u8VdU5U6TUnzYAI,"/>
    <hyperlink ref="K197" r:id="rId56" display="https://www.compraspublicas.gob.ec/ProcesoContratacion/compras/PC/informacionProcesoContratacion2.cpe?idSoliCompra=j7xQc2Zms0a7Et7GaV59P7J5de70u8VdU5U6TUnzYAI,"/>
    <hyperlink ref="L197" r:id="rId57" display="https://www.compraspublicas.gob.ec/ProcesoContratacion/compras/PC/informacionProcesoContratacion2.cpe?idSoliCompra=j7xQc2Zms0a7Et7GaV59P7J5de70u8VdU5U6TUnzYAI,"/>
    <hyperlink ref="M197" r:id="rId58" display="https://www.compraspublicas.gob.ec/ProcesoContratacion/compras/PC/informacionProcesoContratacion2.cpe?idSoliCompra=j7xQc2Zms0a7Et7GaV59P7J5de70u8VdU5U6TUnzYAI,"/>
    <hyperlink ref="J198" r:id="rId59" display="https://www.compraspublicas.gob.ec/ProcesoContratacion/compras/PC/informacionProcesoContratacion2.cpe?idSoliCompra=xzNQQFunx4KHNfgWW38oVjMbF-s94vpV4HwQA9Idgtk,"/>
    <hyperlink ref="K198" r:id="rId60" display="https://www.compraspublicas.gob.ec/ProcesoContratacion/compras/PC/informacionProcesoContratacion2.cpe?idSoliCompra=xzNQQFunx4KHNfgWW38oVjMbF-s94vpV4HwQA9Idgtk,"/>
    <hyperlink ref="L198" r:id="rId61" display="https://www.compraspublicas.gob.ec/ProcesoContratacion/compras/PC/informacionProcesoContratacion2.cpe?idSoliCompra=xzNQQFunx4KHNfgWW38oVjMbF-s94vpV4HwQA9Idgtk,"/>
    <hyperlink ref="M198" r:id="rId62" display="https://www.compraspublicas.gob.ec/ProcesoContratacion/compras/PC/informacionProcesoContratacion2.cpe?idSoliCompra=xzNQQFunx4KHNfgWW38oVjMbF-s94vpV4HwQA9Idgtk,"/>
    <hyperlink ref="J199" r:id="rId63" display="https://www.compraspublicas.gob.ec/ProcesoContratacion/compras/PC/informacionProcesoContratacion2.cpe?idSoliCompra=4musi8IvG-lpYEmBdC49rELpZjAofbwKrPH5Xx6Zm30,"/>
    <hyperlink ref="K199" r:id="rId64" display="https://www.compraspublicas.gob.ec/ProcesoContratacion/compras/PC/informacionProcesoContratacion2.cpe?idSoliCompra=4musi8IvG-lpYEmBdC49rELpZjAofbwKrPH5Xx6Zm30,"/>
    <hyperlink ref="L199" r:id="rId65" display="https://www.compraspublicas.gob.ec/ProcesoContratacion/compras/PC/informacionProcesoContratacion2.cpe?idSoliCompra=4musi8IvG-lpYEmBdC49rELpZjAofbwKrPH5Xx6Zm30,"/>
    <hyperlink ref="M199" r:id="rId66" display="https://www.compraspublicas.gob.ec/ProcesoContratacion/compras/PC/informacionProcesoContratacion2.cpe?idSoliCompra=4musi8IvG-lpYEmBdC49rELpZjAofbwKrPH5Xx6Zm30,"/>
    <hyperlink ref="J200" r:id="rId67" display="https://www.compraspublicas.gob.ec/ProcesoContratacion/compras/PC/informacionProcesoContratacion2.cpe?idSoliCompra=GkX3bXzDHDtodHPk6z7q1fbtpI4O16ITYh-FIQbw6G0,"/>
    <hyperlink ref="K200" r:id="rId68" display="https://www.compraspublicas.gob.ec/ProcesoContratacion/compras/PC/informacionProcesoContratacion2.cpe?idSoliCompra=GkX3bXzDHDtodHPk6z7q1fbtpI4O16ITYh-FIQbw6G0,"/>
    <hyperlink ref="L200" r:id="rId69" display="https://www.compraspublicas.gob.ec/ProcesoContratacion/compras/PC/informacionProcesoContratacion2.cpe?idSoliCompra=GkX3bXzDHDtodHPk6z7q1fbtpI4O16ITYh-FIQbw6G0,"/>
    <hyperlink ref="M200" r:id="rId70" display="https://www.compraspublicas.gob.ec/ProcesoContratacion/compras/PC/informacionProcesoContratacion2.cpe?idSoliCompra=GkX3bXzDHDtodHPk6z7q1fbtpI4O16ITYh-FIQbw6G0,"/>
    <hyperlink ref="J201" r:id="rId71" display="https://www.compraspublicas.gob.ec/ProcesoContratacion/compras/PC/informacionProcesoContratacion2.cpe?idSoliCompra=RT2VpVL1atw5nsfBQhse8akaryIRoCSXwxov0NidWHA,"/>
    <hyperlink ref="K201" r:id="rId72" display="https://www.compraspublicas.gob.ec/ProcesoContratacion/compras/PC/informacionProcesoContratacion2.cpe?idSoliCompra=RT2VpVL1atw5nsfBQhse8akaryIRoCSXwxov0NidWHA,"/>
    <hyperlink ref="L201" r:id="rId73" display="https://www.compraspublicas.gob.ec/ProcesoContratacion/compras/PC/informacionProcesoContratacion2.cpe?idSoliCompra=RT2VpVL1atw5nsfBQhse8akaryIRoCSXwxov0NidWHA,"/>
    <hyperlink ref="M201" r:id="rId74" display="https://www.compraspublicas.gob.ec/ProcesoContratacion/compras/PC/informacionProcesoContratacion2.cpe?idSoliCompra=RT2VpVL1atw5nsfBQhse8akaryIRoCSXwxov0NidWHA,"/>
    <hyperlink ref="J202" r:id="rId75" display="https://www.compraspublicas.gob.ec/ProcesoContratacion/compras/PC/informacionProcesoContratacion2.cpe?idSoliCompra=FRKHia1DsaejkUdl3eIYj-UUFSrZQZzICYlrZcxjW48,"/>
    <hyperlink ref="K202" r:id="rId76" display="https://www.compraspublicas.gob.ec/ProcesoContratacion/compras/PC/informacionProcesoContratacion2.cpe?idSoliCompra=FRKHia1DsaejkUdl3eIYj-UUFSrZQZzICYlrZcxjW48,"/>
    <hyperlink ref="L202" r:id="rId77" display="https://www.compraspublicas.gob.ec/ProcesoContratacion/compras/PC/informacionProcesoContratacion2.cpe?idSoliCompra=FRKHia1DsaejkUdl3eIYj-UUFSrZQZzICYlrZcxjW48,"/>
    <hyperlink ref="M202" r:id="rId78" display="https://www.compraspublicas.gob.ec/ProcesoContratacion/compras/PC/informacionProcesoContratacion2.cpe?idSoliCompra=FRKHia1DsaejkUdl3eIYj-UUFSrZQZzICYlrZcxjW48,"/>
    <hyperlink ref="J203" r:id="rId79" display="https://www.compraspublicas.gob.ec/ProcesoContratacion/compras/PC/informacionProcesoContratacion2.cpe?idSoliCompra=ZEPXBZ8fYD6zY0xNcu6W465ZdJITPoZlresUY1d-eBY,"/>
    <hyperlink ref="K203" r:id="rId80" display="https://www.compraspublicas.gob.ec/ProcesoContratacion/compras/PC/informacionProcesoContratacion2.cpe?idSoliCompra=ZEPXBZ8fYD6zY0xNcu6W465ZdJITPoZlresUY1d-eBY,"/>
    <hyperlink ref="L203" r:id="rId81" display="https://www.compraspublicas.gob.ec/ProcesoContratacion/compras/PC/informacionProcesoContratacion2.cpe?idSoliCompra=ZEPXBZ8fYD6zY0xNcu6W465ZdJITPoZlresUY1d-eBY,"/>
    <hyperlink ref="M203" r:id="rId82" display="https://www.compraspublicas.gob.ec/ProcesoContratacion/compras/PC/informacionProcesoContratacion2.cpe?idSoliCompra=ZEPXBZ8fYD6zY0xNcu6W465ZdJITPoZlresUY1d-eBY,"/>
    <hyperlink ref="J204" r:id="rId83" display="https://www.compraspublicas.gob.ec/ProcesoContratacion/compras/PC/informacionProcesoContratacion2.cpe?idSoliCompra=cCn4jGwjFuOFDIxLK-5bikhJUTRMy44-zn0x4Q-FkDs,"/>
    <hyperlink ref="K204" r:id="rId84" display="https://www.compraspublicas.gob.ec/ProcesoContratacion/compras/PC/informacionProcesoContratacion2.cpe?idSoliCompra=cCn4jGwjFuOFDIxLK-5bikhJUTRMy44-zn0x4Q-FkDs,"/>
    <hyperlink ref="L204" r:id="rId85" display="https://www.compraspublicas.gob.ec/ProcesoContratacion/compras/PC/informacionProcesoContratacion2.cpe?idSoliCompra=cCn4jGwjFuOFDIxLK-5bikhJUTRMy44-zn0x4Q-FkDs,"/>
    <hyperlink ref="M204" r:id="rId86" display="https://www.compraspublicas.gob.ec/ProcesoContratacion/compras/PC/informacionProcesoContratacion2.cpe?idSoliCompra=cCn4jGwjFuOFDIxLK-5bikhJUTRMy44-zn0x4Q-FkDs,"/>
    <hyperlink ref="J206" r:id="rId87" display="https://www.compraspublicas.gob.ec/ProcesoContratacion/compras/PC/informacionProcesoContratacion2.cpe?idSoliCompra=jph520LjGsjLWqFnHDpMAV6YFdj_8Z8B-FKdxVG6jcU,"/>
    <hyperlink ref="K206" r:id="rId88" display="https://www.compraspublicas.gob.ec/ProcesoContratacion/compras/PC/informacionProcesoContratacion2.cpe?idSoliCompra=jph520LjGsjLWqFnHDpMAV6YFdj_8Z8B-FKdxVG6jcU,"/>
    <hyperlink ref="L206" r:id="rId89" display="https://www.compraspublicas.gob.ec/ProcesoContratacion/compras/PC/informacionProcesoContratacion2.cpe?idSoliCompra=jph520LjGsjLWqFnHDpMAV6YFdj_8Z8B-FKdxVG6jcU,"/>
    <hyperlink ref="M206" r:id="rId90" display="https://www.compraspublicas.gob.ec/ProcesoContratacion/compras/PC/informacionProcesoContratacion2.cpe?idSoliCompra=jph520LjGsjLWqFnHDpMAV6YFdj_8Z8B-FKdxVG6jcU,"/>
    <hyperlink ref="J207" r:id="rId91" display="https://www.compraspublicas.gob.ec/ProcesoContratacion/compras/PC/informacionProcesoContratacion2.cpe?idSoliCompra=6iTB6Q4MdyofsKlwGH8d0u8ssYccfb5uY2YOIIoUCZo,"/>
    <hyperlink ref="K207" r:id="rId92" display="https://www.compraspublicas.gob.ec/ProcesoContratacion/compras/PC/informacionProcesoContratacion2.cpe?idSoliCompra=6iTB6Q4MdyofsKlwGH8d0u8ssYccfb5uY2YOIIoUCZo,"/>
    <hyperlink ref="L207" r:id="rId93" display="https://www.compraspublicas.gob.ec/ProcesoContratacion/compras/PC/informacionProcesoContratacion2.cpe?idSoliCompra=6iTB6Q4MdyofsKlwGH8d0u8ssYccfb5uY2YOIIoUCZo,"/>
    <hyperlink ref="M207" r:id="rId94" display="https://www.compraspublicas.gob.ec/ProcesoContratacion/compras/PC/informacionProcesoContratacion2.cpe?idSoliCompra=6iTB6Q4MdyofsKlwGH8d0u8ssYccfb5uY2YOIIoUCZo,"/>
    <hyperlink ref="J205" r:id="rId95" display="https://www.compraspublicas.gob.ec/ProcesoContratacion/compras/PC/informacionProcesoContratacion2.cpe?idSoliCompra=coRWLxWeQ0jqsMrjvxy3T-Xn952SEBUSegYkb-ncBNw,"/>
    <hyperlink ref="K205" r:id="rId96" display="https://www.compraspublicas.gob.ec/ProcesoContratacion/compras/PC/informacionProcesoContratacion2.cpe?idSoliCompra=coRWLxWeQ0jqsMrjvxy3T-Xn952SEBUSegYkb-ncBNw,"/>
    <hyperlink ref="L205" r:id="rId97" display="https://www.compraspublicas.gob.ec/ProcesoContratacion/compras/PC/informacionProcesoContratacion2.cpe?idSoliCompra=coRWLxWeQ0jqsMrjvxy3T-Xn952SEBUSegYkb-ncBNw,"/>
    <hyperlink ref="M205" r:id="rId98" display="https://www.compraspublicas.gob.ec/ProcesoContratacion/compras/PC/informacionProcesoContratacion2.cpe?idSoliCompra=coRWLxWeQ0jqsMrjvxy3T-Xn952SEBUSegYkb-ncBNw,"/>
    <hyperlink ref="J208" r:id="rId99" display="https://www.compraspublicas.gob.ec/ProcesoContratacion/compras/PC/informacionProcesoContratacion2.cpe?idSoliCompra=gwVq5Si4U5QhfG3cNAPbc9ojwmHJuOHk9D6oQhnKPtA,"/>
    <hyperlink ref="K208" r:id="rId100" display="https://www.compraspublicas.gob.ec/ProcesoContratacion/compras/PC/informacionProcesoContratacion2.cpe?idSoliCompra=gwVq5Si4U5QhfG3cNAPbc9ojwmHJuOHk9D6oQhnKPtA,"/>
    <hyperlink ref="L208" r:id="rId101" display="https://www.compraspublicas.gob.ec/ProcesoContratacion/compras/PC/informacionProcesoContratacion2.cpe?idSoliCompra=gwVq5Si4U5QhfG3cNAPbc9ojwmHJuOHk9D6oQhnKPtA,"/>
    <hyperlink ref="M208" r:id="rId102" display="https://www.compraspublicas.gob.ec/ProcesoContratacion/compras/PC/informacionProcesoContratacion2.cpe?idSoliCompra=gwVq5Si4U5QhfG3cNAPbc9ojwmHJuOHk9D6oQhnKPtA,"/>
    <hyperlink ref="J209" r:id="rId103" display="https://www.compraspublicas.gob.ec/ProcesoContratacion/compras/PC/informacionProcesoContratacion2.cpe?idSoliCompra=-QHZfYpuomXDWXBSukW8mBklAG4iHGE9ghGtTFNYtEs,"/>
    <hyperlink ref="K209" r:id="rId104" display="https://www.compraspublicas.gob.ec/ProcesoContratacion/compras/PC/informacionProcesoContratacion2.cpe?idSoliCompra=-QHZfYpuomXDWXBSukW8mBklAG4iHGE9ghGtTFNYtEs,"/>
    <hyperlink ref="L209" r:id="rId105" display="https://www.compraspublicas.gob.ec/ProcesoContratacion/compras/PC/informacionProcesoContratacion2.cpe?idSoliCompra=-QHZfYpuomXDWXBSukW8mBklAG4iHGE9ghGtTFNYtEs,"/>
    <hyperlink ref="M209" r:id="rId106" display="https://www.compraspublicas.gob.ec/ProcesoContratacion/compras/PC/informacionProcesoContratacion2.cpe?idSoliCompra=-QHZfYpuomXDWXBSukW8mBklAG4iHGE9ghGtTFNYtEs,"/>
    <hyperlink ref="J210" r:id="rId107" display="https://www.compraspublicas.gob.ec/ProcesoContratacion/compras/PC/informacionProcesoContratacion2.cpe?idSoliCompra=uGUYIPxs56aLtDLaidcv7PrPULlPkDdcck_dwTpX7Z8,"/>
    <hyperlink ref="K210" r:id="rId108" display="https://www.compraspublicas.gob.ec/ProcesoContratacion/compras/PC/informacionProcesoContratacion2.cpe?idSoliCompra=uGUYIPxs56aLtDLaidcv7PrPULlPkDdcck_dwTpX7Z8,"/>
    <hyperlink ref="L210" r:id="rId109" display="https://www.compraspublicas.gob.ec/ProcesoContratacion/compras/PC/informacionProcesoContratacion2.cpe?idSoliCompra=uGUYIPxs56aLtDLaidcv7PrPULlPkDdcck_dwTpX7Z8,"/>
    <hyperlink ref="M210" r:id="rId110" display="https://www.compraspublicas.gob.ec/ProcesoContratacion/compras/PC/informacionProcesoContratacion2.cpe?idSoliCompra=uGUYIPxs56aLtDLaidcv7PrPULlPkDdcck_dwTpX7Z8,"/>
    <hyperlink ref="J211" r:id="rId111" display="https://www.compraspublicas.gob.ec/ProcesoContratacion/compras/PC/informacionProcesoContratacion2.cpe?idSoliCompra=qlrh7dbcg_CzyZwfqCCwy5ssOq-PhHhWVX9Fzqj8jOU,"/>
    <hyperlink ref="K211" r:id="rId112" display="https://www.compraspublicas.gob.ec/ProcesoContratacion/compras/PC/informacionProcesoContratacion2.cpe?idSoliCompra=qlrh7dbcg_CzyZwfqCCwy5ssOq-PhHhWVX9Fzqj8jOU,"/>
    <hyperlink ref="L211" r:id="rId113" display="https://www.compraspublicas.gob.ec/ProcesoContratacion/compras/PC/informacionProcesoContratacion2.cpe?idSoliCompra=qlrh7dbcg_CzyZwfqCCwy5ssOq-PhHhWVX9Fzqj8jOU,"/>
    <hyperlink ref="M211" r:id="rId114" display="https://www.compraspublicas.gob.ec/ProcesoContratacion/compras/PC/informacionProcesoContratacion2.cpe?idSoliCompra=qlrh7dbcg_CzyZwfqCCwy5ssOq-PhHhWVX9Fzqj8jOU,"/>
    <hyperlink ref="J85" r:id="rId115"/>
    <hyperlink ref="J86" r:id="rId116"/>
    <hyperlink ref="J89" r:id="rId117"/>
    <hyperlink ref="J93" r:id="rId118"/>
    <hyperlink ref="J94" r:id="rId119"/>
  </hyperlinks>
  <pageMargins left="0.23622047244094499" right="0.23622047244094499" top="0.74803149606299202" bottom="0.74803149606299202" header="0.31496062992126" footer="0.31496062992126"/>
  <pageSetup paperSize="9" scale="88" orientation="landscape" r:id="rId120"/>
  <drawing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2" sqref="B2"/>
    </sheetView>
  </sheetViews>
  <sheetFormatPr baseColWidth="10" defaultColWidth="11" defaultRowHeight="15"/>
  <sheetData>
    <row r="1" spans="1:2">
      <c r="A1" s="49">
        <v>75</v>
      </c>
      <c r="B1">
        <v>100</v>
      </c>
    </row>
    <row r="2" spans="1:2">
      <c r="A2">
        <v>59</v>
      </c>
      <c r="B2" s="50">
        <f>(A2*B1)/A1</f>
        <v>78.666666666666671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Santana Borrero Tatiana Victoria</cp:lastModifiedBy>
  <dcterms:created xsi:type="dcterms:W3CDTF">2022-09-26T19:43:00Z</dcterms:created>
  <dcterms:modified xsi:type="dcterms:W3CDTF">2024-04-22T20:11:23Z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6B0C3F08EFC84C18A308D7FD9294952E</vt:lpwstr>
  </property>
  <property fmtid="{D5CDD505-2E9C-101B-9397-08002B2CF9AE}" pid="3" name="KSOProductBuildVer">
    <vt:lpwstr>1033-11.2.0.11486</vt:lpwstr>
  </property>
</Properties>
</file>